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C:\Users\jeanr\Documents\1 UMW\TRAINING\2020 Training and Forms\"/>
    </mc:Choice>
  </mc:AlternateContent>
  <xr:revisionPtr revIDLastSave="0" documentId="13_ncr:1_{A10336A3-3650-4F18-8055-F5DD5D3E255A}" xr6:coauthVersionLast="45" xr6:coauthVersionMax="45" xr10:uidLastSave="{00000000-0000-0000-0000-000000000000}"/>
  <bookViews>
    <workbookView xWindow="-108" yWindow="-108" windowWidth="23256" windowHeight="12576" firstSheet="5" activeTab="9" xr2:uid="{00000000-000D-0000-FFFF-FFFF00000000}"/>
  </bookViews>
  <sheets>
    <sheet name="18-15 Talent Bank" sheetId="32" r:id="rId1"/>
    <sheet name="26-1 Officer listing" sheetId="9" r:id="rId2"/>
    <sheet name="26-2 Nominations Form" sheetId="17" r:id="rId3"/>
    <sheet name="26-3 Acceptance Letter" sheetId="21" r:id="rId4"/>
    <sheet name="26-4 Script for Voting" sheetId="22" r:id="rId5"/>
    <sheet name="26-8 Expense Form DISTRICT" sheetId="26" r:id="rId6"/>
    <sheet name="26-10 Registration List" sheetId="14" r:id="rId7"/>
    <sheet name="26-11 Event Summary Register" sheetId="13" r:id="rId8"/>
    <sheet name="26-13 DECEASED MEMBERS " sheetId="19" r:id="rId9"/>
    <sheet name="26-14 DISTRICT CPR" sheetId="1" r:id="rId10"/>
    <sheet name="26-15 Summary" sheetId="6" r:id="rId11"/>
    <sheet name="26-17 Bank Ltr" sheetId="30" r:id="rId12"/>
    <sheet name="18-16 Scholarship" sheetId="31" r:id="rId13"/>
  </sheets>
  <definedNames>
    <definedName name="_xlnm.Print_Area" localSheetId="0">'18-15 Talent Bank'!$A$1:$I$81</definedName>
    <definedName name="_xlnm.Print_Area" localSheetId="12">'18-16 Scholarship'!$A$1:$D$77</definedName>
    <definedName name="_xlnm.Print_Area" localSheetId="1">'26-1 Officer listing'!$A$1:$D$41</definedName>
    <definedName name="_xlnm.Print_Area" localSheetId="6">'26-10 Registration List'!$A$2:$E$27</definedName>
    <definedName name="_xlnm.Print_Area" localSheetId="7">'26-11 Event Summary Register'!$A$1:$E$30</definedName>
    <definedName name="_xlnm.Print_Area" localSheetId="8">'26-13 DECEASED MEMBERS '!$A$1:$C$26</definedName>
    <definedName name="_xlnm.Print_Area" localSheetId="9">'26-14 DISTRICT CPR'!$A$1:$L$297</definedName>
    <definedName name="_xlnm.Print_Area" localSheetId="10">'26-15 Summary'!$A$1:$R$26</definedName>
    <definedName name="_xlnm.Print_Area" localSheetId="11">'26-17 Bank Ltr'!$A$1:$D$42</definedName>
    <definedName name="_xlnm.Print_Area" localSheetId="2">'26-2 Nominations Form'!$A$1:$J$24</definedName>
    <definedName name="_xlnm.Print_Area" localSheetId="3">'26-3 Acceptance Letter'!$A$1:$B$33</definedName>
    <definedName name="_xlnm.Print_Area" localSheetId="4">'26-4 Script for Voting'!$A$1:$A$25</definedName>
    <definedName name="_xlnm.Print_Area" localSheetId="5">'26-8 Expense Form DISTRICT'!$A$1:$I$48</definedName>
    <definedName name="_xlnm.Print_Titles" localSheetId="6">'26-10 Registration List'!$2:$2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4" i="1" l="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35" i="1" l="1"/>
  <c r="G234" i="1"/>
  <c r="G233" i="1"/>
  <c r="G232" i="1"/>
  <c r="G231" i="1"/>
  <c r="G230" i="1"/>
  <c r="G229" i="1"/>
  <c r="G228" i="1"/>
  <c r="G227" i="1"/>
  <c r="G226" i="1"/>
  <c r="G225" i="1"/>
  <c r="G224" i="1"/>
  <c r="G223" i="1"/>
  <c r="G222" i="1"/>
  <c r="G221" i="1"/>
  <c r="G220" i="1"/>
  <c r="G219" i="1"/>
  <c r="G218" i="1"/>
  <c r="G217" i="1"/>
  <c r="G216" i="1"/>
  <c r="G215" i="1"/>
  <c r="J210" i="1"/>
  <c r="I210" i="1"/>
  <c r="H210" i="1"/>
  <c r="I211" i="1" s="1"/>
  <c r="G210" i="1"/>
  <c r="F210" i="1"/>
  <c r="E210" i="1"/>
  <c r="D210" i="1"/>
  <c r="H211" i="1" s="1"/>
  <c r="J211" i="1" s="1"/>
  <c r="L209" i="1"/>
  <c r="K209" i="1"/>
  <c r="K207" i="1"/>
  <c r="A206" i="1"/>
  <c r="H182" i="1"/>
  <c r="G182" i="1"/>
  <c r="F182" i="1"/>
  <c r="E182" i="1"/>
  <c r="D182" i="1"/>
  <c r="I181" i="1"/>
  <c r="I180" i="1"/>
  <c r="I179" i="1"/>
  <c r="I178" i="1"/>
  <c r="I177" i="1"/>
  <c r="I176" i="1"/>
  <c r="I175" i="1"/>
  <c r="I174" i="1"/>
  <c r="I173" i="1"/>
  <c r="I172" i="1"/>
  <c r="I171" i="1"/>
  <c r="I170" i="1"/>
  <c r="I169" i="1"/>
  <c r="I168" i="1"/>
  <c r="I167" i="1"/>
  <c r="I166" i="1"/>
  <c r="I165" i="1"/>
  <c r="I164" i="1"/>
  <c r="I163" i="1"/>
  <c r="I162" i="1"/>
  <c r="I161" i="1"/>
  <c r="I160" i="1"/>
  <c r="I159" i="1"/>
  <c r="J158" i="1"/>
  <c r="G155" i="1"/>
  <c r="F155" i="1"/>
  <c r="E155" i="1"/>
  <c r="D155" i="1"/>
  <c r="A153" i="1"/>
  <c r="A207" i="1" s="1"/>
  <c r="B128" i="1"/>
  <c r="H115" i="1"/>
  <c r="G115" i="1"/>
  <c r="E115" i="1"/>
  <c r="AB103" i="1" s="1"/>
  <c r="AC103" i="1" s="1"/>
  <c r="D115" i="1"/>
  <c r="I114" i="1"/>
  <c r="I113" i="1"/>
  <c r="I112" i="1"/>
  <c r="I111" i="1"/>
  <c r="I110" i="1"/>
  <c r="I109" i="1"/>
  <c r="I108" i="1"/>
  <c r="I107" i="1"/>
  <c r="I106" i="1"/>
  <c r="I105" i="1"/>
  <c r="I104" i="1"/>
  <c r="I103" i="1"/>
  <c r="I102" i="1"/>
  <c r="I101" i="1"/>
  <c r="I100" i="1"/>
  <c r="I99" i="1"/>
  <c r="I98" i="1"/>
  <c r="I97" i="1"/>
  <c r="I96" i="1"/>
  <c r="I95" i="1"/>
  <c r="I94" i="1"/>
  <c r="I93" i="1"/>
  <c r="J92" i="1"/>
  <c r="G89" i="1"/>
  <c r="F89" i="1"/>
  <c r="E89" i="1"/>
  <c r="D89" i="1"/>
  <c r="H88" i="1"/>
  <c r="A88" i="1"/>
  <c r="A181" i="1" s="1"/>
  <c r="A114" i="1" s="1"/>
  <c r="A154" i="1" s="1"/>
  <c r="A208" i="1" s="1"/>
  <c r="H87" i="1"/>
  <c r="H85" i="1"/>
  <c r="H84" i="1"/>
  <c r="H83" i="1"/>
  <c r="H82" i="1"/>
  <c r="H81" i="1"/>
  <c r="A81" i="1"/>
  <c r="A174" i="1" s="1"/>
  <c r="A108" i="1" s="1"/>
  <c r="A147" i="1" s="1"/>
  <c r="A201" i="1" s="1"/>
  <c r="H80" i="1"/>
  <c r="H79" i="1"/>
  <c r="H78" i="1"/>
  <c r="H77" i="1"/>
  <c r="H76" i="1"/>
  <c r="A76" i="1"/>
  <c r="A169" i="1" s="1"/>
  <c r="A103" i="1" s="1"/>
  <c r="A142" i="1" s="1"/>
  <c r="A196" i="1" s="1"/>
  <c r="H75" i="1"/>
  <c r="H74" i="1"/>
  <c r="H73" i="1"/>
  <c r="H72" i="1"/>
  <c r="H71" i="1"/>
  <c r="H70" i="1"/>
  <c r="H69" i="1"/>
  <c r="H68" i="1"/>
  <c r="H67" i="1"/>
  <c r="H66" i="1"/>
  <c r="G62" i="1"/>
  <c r="F62" i="1"/>
  <c r="E62" i="1"/>
  <c r="D62" i="1"/>
  <c r="H61" i="1"/>
  <c r="L207" i="1" s="1"/>
  <c r="B61" i="1"/>
  <c r="A61" i="1"/>
  <c r="A87" i="1" s="1"/>
  <c r="A180" i="1" s="1"/>
  <c r="H60" i="1"/>
  <c r="L206" i="1" s="1"/>
  <c r="B60" i="1"/>
  <c r="B86" i="1" s="1"/>
  <c r="A60" i="1"/>
  <c r="A86" i="1" s="1"/>
  <c r="A179" i="1" s="1"/>
  <c r="H59" i="1"/>
  <c r="L205" i="1" s="1"/>
  <c r="B59" i="1"/>
  <c r="B112" i="1" s="1"/>
  <c r="B151" i="1" s="1"/>
  <c r="A59" i="1"/>
  <c r="A85" i="1" s="1"/>
  <c r="A178" i="1" s="1"/>
  <c r="A112" i="1" s="1"/>
  <c r="A151" i="1" s="1"/>
  <c r="A205" i="1" s="1"/>
  <c r="H58" i="1"/>
  <c r="B58" i="1"/>
  <c r="B111" i="1" s="1"/>
  <c r="A58" i="1"/>
  <c r="A84" i="1" s="1"/>
  <c r="A177" i="1" s="1"/>
  <c r="A111" i="1" s="1"/>
  <c r="A150" i="1" s="1"/>
  <c r="A204" i="1" s="1"/>
  <c r="H57" i="1"/>
  <c r="B57" i="1"/>
  <c r="A57" i="1"/>
  <c r="A83" i="1" s="1"/>
  <c r="A176" i="1" s="1"/>
  <c r="A110" i="1" s="1"/>
  <c r="A149" i="1" s="1"/>
  <c r="A203" i="1" s="1"/>
  <c r="H56" i="1"/>
  <c r="L202" i="1" s="1"/>
  <c r="B56" i="1"/>
  <c r="B82" i="1" s="1"/>
  <c r="A56" i="1"/>
  <c r="A82" i="1" s="1"/>
  <c r="A175" i="1" s="1"/>
  <c r="A109" i="1" s="1"/>
  <c r="A148" i="1" s="1"/>
  <c r="A202" i="1" s="1"/>
  <c r="H55" i="1"/>
  <c r="L201" i="1" s="1"/>
  <c r="B55" i="1"/>
  <c r="B108" i="1" s="1"/>
  <c r="A55" i="1"/>
  <c r="H54" i="1"/>
  <c r="B54" i="1"/>
  <c r="B80" i="1" s="1"/>
  <c r="A54" i="1"/>
  <c r="A80" i="1" s="1"/>
  <c r="A173" i="1" s="1"/>
  <c r="A107" i="1" s="1"/>
  <c r="A146" i="1" s="1"/>
  <c r="A200" i="1" s="1"/>
  <c r="H53" i="1"/>
  <c r="B53" i="1"/>
  <c r="A53" i="1"/>
  <c r="A79" i="1" s="1"/>
  <c r="A172" i="1" s="1"/>
  <c r="A106" i="1" s="1"/>
  <c r="A145" i="1" s="1"/>
  <c r="A199" i="1" s="1"/>
  <c r="H52" i="1"/>
  <c r="L198" i="1" s="1"/>
  <c r="B52" i="1"/>
  <c r="B105" i="1" s="1"/>
  <c r="B144" i="1" s="1"/>
  <c r="A52" i="1"/>
  <c r="A78" i="1" s="1"/>
  <c r="A171" i="1" s="1"/>
  <c r="A105" i="1" s="1"/>
  <c r="A144" i="1" s="1"/>
  <c r="A198" i="1" s="1"/>
  <c r="H51" i="1"/>
  <c r="L197" i="1" s="1"/>
  <c r="B51" i="1"/>
  <c r="B77" i="1" s="1"/>
  <c r="A51" i="1"/>
  <c r="A77" i="1" s="1"/>
  <c r="A170" i="1" s="1"/>
  <c r="A104" i="1" s="1"/>
  <c r="A143" i="1" s="1"/>
  <c r="A197" i="1" s="1"/>
  <c r="H50" i="1"/>
  <c r="B50" i="1"/>
  <c r="B103" i="1" s="1"/>
  <c r="B196" i="1" s="1"/>
  <c r="A50" i="1"/>
  <c r="H49" i="1"/>
  <c r="B49" i="1"/>
  <c r="B75" i="1" s="1"/>
  <c r="A49" i="1"/>
  <c r="A75" i="1" s="1"/>
  <c r="A168" i="1" s="1"/>
  <c r="A102" i="1" s="1"/>
  <c r="A141" i="1" s="1"/>
  <c r="A195" i="1" s="1"/>
  <c r="H48" i="1"/>
  <c r="L194" i="1" s="1"/>
  <c r="B48" i="1"/>
  <c r="B101" i="1" s="1"/>
  <c r="B140" i="1" s="1"/>
  <c r="A48" i="1"/>
  <c r="A74" i="1" s="1"/>
  <c r="A167" i="1" s="1"/>
  <c r="A101" i="1" s="1"/>
  <c r="A140" i="1" s="1"/>
  <c r="A194" i="1" s="1"/>
  <c r="H47" i="1"/>
  <c r="L193" i="1" s="1"/>
  <c r="B47" i="1"/>
  <c r="B100" i="1" s="1"/>
  <c r="B139" i="1" s="1"/>
  <c r="A47" i="1"/>
  <c r="A73" i="1" s="1"/>
  <c r="A166" i="1" s="1"/>
  <c r="A100" i="1" s="1"/>
  <c r="A139" i="1" s="1"/>
  <c r="A193" i="1" s="1"/>
  <c r="H46" i="1"/>
  <c r="B46" i="1"/>
  <c r="B99" i="1" s="1"/>
  <c r="B192" i="1" s="1"/>
  <c r="A46" i="1"/>
  <c r="A72" i="1" s="1"/>
  <c r="A165" i="1" s="1"/>
  <c r="A99" i="1" s="1"/>
  <c r="A138" i="1" s="1"/>
  <c r="A192" i="1" s="1"/>
  <c r="H45" i="1"/>
  <c r="B45" i="1"/>
  <c r="B71" i="1" s="1"/>
  <c r="A45" i="1"/>
  <c r="A71" i="1" s="1"/>
  <c r="A164" i="1" s="1"/>
  <c r="A98" i="1" s="1"/>
  <c r="A137" i="1" s="1"/>
  <c r="A191" i="1" s="1"/>
  <c r="H44" i="1"/>
  <c r="L190" i="1" s="1"/>
  <c r="B44" i="1"/>
  <c r="B97" i="1" s="1"/>
  <c r="B136" i="1" s="1"/>
  <c r="A44" i="1"/>
  <c r="A70" i="1" s="1"/>
  <c r="A163" i="1" s="1"/>
  <c r="A97" i="1" s="1"/>
  <c r="A136" i="1" s="1"/>
  <c r="A190" i="1" s="1"/>
  <c r="H43" i="1"/>
  <c r="L189" i="1" s="1"/>
  <c r="B43" i="1"/>
  <c r="B96" i="1" s="1"/>
  <c r="B135" i="1" s="1"/>
  <c r="A43" i="1"/>
  <c r="A69" i="1" s="1"/>
  <c r="A162" i="1" s="1"/>
  <c r="A96" i="1" s="1"/>
  <c r="A135" i="1" s="1"/>
  <c r="A189" i="1" s="1"/>
  <c r="H42" i="1"/>
  <c r="B42" i="1"/>
  <c r="B95" i="1" s="1"/>
  <c r="B188" i="1" s="1"/>
  <c r="A42" i="1"/>
  <c r="A68" i="1" s="1"/>
  <c r="A161" i="1" s="1"/>
  <c r="A95" i="1" s="1"/>
  <c r="A134" i="1" s="1"/>
  <c r="A188" i="1" s="1"/>
  <c r="H41" i="1"/>
  <c r="B41" i="1"/>
  <c r="B67" i="1" s="1"/>
  <c r="A41" i="1"/>
  <c r="A67" i="1" s="1"/>
  <c r="A160" i="1" s="1"/>
  <c r="A94" i="1" s="1"/>
  <c r="A133" i="1" s="1"/>
  <c r="A187" i="1" s="1"/>
  <c r="H40" i="1"/>
  <c r="L186" i="1" s="1"/>
  <c r="B40" i="1"/>
  <c r="B93" i="1" s="1"/>
  <c r="B132" i="1" s="1"/>
  <c r="A40" i="1"/>
  <c r="A66" i="1" s="1"/>
  <c r="A159" i="1" s="1"/>
  <c r="A93" i="1" s="1"/>
  <c r="A132" i="1" s="1"/>
  <c r="A186" i="1" s="1"/>
  <c r="J39" i="1"/>
  <c r="G37" i="1"/>
  <c r="F37" i="1"/>
  <c r="E37" i="1"/>
  <c r="H36" i="1"/>
  <c r="H35" i="1"/>
  <c r="H34" i="1"/>
  <c r="H33" i="1"/>
  <c r="H32" i="1"/>
  <c r="H31" i="1"/>
  <c r="H30" i="1"/>
  <c r="H29" i="1"/>
  <c r="H28" i="1"/>
  <c r="H27" i="1"/>
  <c r="H26" i="1"/>
  <c r="H25" i="1"/>
  <c r="H24" i="1"/>
  <c r="H23" i="1"/>
  <c r="H22" i="1"/>
  <c r="H21" i="1"/>
  <c r="H20" i="1"/>
  <c r="H19" i="1"/>
  <c r="H18" i="1"/>
  <c r="H17" i="1"/>
  <c r="H16" i="1"/>
  <c r="H15" i="1"/>
  <c r="H14" i="1"/>
  <c r="H13" i="1"/>
  <c r="I39" i="1"/>
  <c r="J91" i="1" s="1"/>
  <c r="J157" i="1" s="1"/>
  <c r="B70" i="1" l="1"/>
  <c r="H117" i="1"/>
  <c r="I182" i="1"/>
  <c r="H37" i="1"/>
  <c r="H89" i="1"/>
  <c r="B68" i="1"/>
  <c r="B78" i="1"/>
  <c r="B147" i="1"/>
  <c r="B201" i="1"/>
  <c r="B174" i="1"/>
  <c r="B150" i="1"/>
  <c r="B204" i="1"/>
  <c r="B104" i="1"/>
  <c r="B193" i="1"/>
  <c r="B72" i="1"/>
  <c r="B76" i="1"/>
  <c r="B81" i="1"/>
  <c r="B85" i="1"/>
  <c r="B107" i="1"/>
  <c r="B162" i="1"/>
  <c r="B69" i="1"/>
  <c r="B166" i="1"/>
  <c r="B73" i="1"/>
  <c r="B84" i="1"/>
  <c r="B189" i="1"/>
  <c r="L188" i="1"/>
  <c r="K188" i="1"/>
  <c r="L192" i="1"/>
  <c r="K192" i="1"/>
  <c r="B106" i="1"/>
  <c r="B79" i="1"/>
  <c r="L200" i="1"/>
  <c r="K200" i="1"/>
  <c r="B110" i="1"/>
  <c r="B83" i="1"/>
  <c r="B205" i="1"/>
  <c r="L187" i="1"/>
  <c r="K187" i="1"/>
  <c r="L191" i="1"/>
  <c r="K191" i="1"/>
  <c r="L195" i="1"/>
  <c r="K195" i="1"/>
  <c r="L199" i="1"/>
  <c r="K199" i="1"/>
  <c r="L203" i="1"/>
  <c r="K203" i="1"/>
  <c r="B94" i="1"/>
  <c r="B98" i="1"/>
  <c r="B102" i="1"/>
  <c r="B109" i="1"/>
  <c r="B178" i="1"/>
  <c r="B66" i="1"/>
  <c r="B74" i="1"/>
  <c r="B186" i="1"/>
  <c r="B190" i="1"/>
  <c r="B194" i="1"/>
  <c r="B198" i="1"/>
  <c r="L196" i="1"/>
  <c r="K196" i="1"/>
  <c r="L204" i="1"/>
  <c r="K204" i="1"/>
  <c r="B113" i="1"/>
  <c r="B87" i="1"/>
  <c r="I115" i="1"/>
  <c r="B134" i="1"/>
  <c r="B161" i="1"/>
  <c r="B138" i="1"/>
  <c r="B165" i="1"/>
  <c r="B142" i="1"/>
  <c r="B169" i="1"/>
  <c r="B159" i="1"/>
  <c r="B163" i="1"/>
  <c r="B167" i="1"/>
  <c r="B171" i="1"/>
  <c r="B173" i="1"/>
  <c r="B177" i="1"/>
  <c r="K186" i="1"/>
  <c r="K189" i="1"/>
  <c r="K190" i="1"/>
  <c r="K193" i="1"/>
  <c r="K194" i="1"/>
  <c r="K197" i="1"/>
  <c r="K198" i="1"/>
  <c r="K201" i="1"/>
  <c r="K202" i="1"/>
  <c r="K205" i="1"/>
  <c r="K206" i="1"/>
  <c r="H62" i="1"/>
  <c r="B146" i="1" l="1"/>
  <c r="B200" i="1"/>
  <c r="B143" i="1"/>
  <c r="B170" i="1"/>
  <c r="B197" i="1"/>
  <c r="B168" i="1"/>
  <c r="B195" i="1"/>
  <c r="B141" i="1"/>
  <c r="B164" i="1"/>
  <c r="B191" i="1"/>
  <c r="B137" i="1"/>
  <c r="B160" i="1"/>
  <c r="B187" i="1"/>
  <c r="B133" i="1"/>
  <c r="K210" i="1"/>
  <c r="L208" i="1"/>
  <c r="K208" i="1"/>
  <c r="L210" i="1"/>
  <c r="B153" i="1"/>
  <c r="B179" i="1"/>
  <c r="B206" i="1"/>
  <c r="B148" i="1"/>
  <c r="B175" i="1"/>
  <c r="B202" i="1"/>
  <c r="B176" i="1"/>
  <c r="B203" i="1"/>
  <c r="B149" i="1"/>
  <c r="B172" i="1"/>
  <c r="B199" i="1"/>
  <c r="B145" i="1"/>
  <c r="D2" i="13" l="1"/>
  <c r="D4" i="13" l="1"/>
  <c r="D5" i="13"/>
  <c r="D6" i="13"/>
  <c r="D7" i="13"/>
  <c r="D8" i="13"/>
  <c r="D9" i="13"/>
  <c r="D10" i="13"/>
  <c r="D11" i="13"/>
  <c r="D12" i="13"/>
  <c r="D13" i="13"/>
  <c r="D14" i="13"/>
  <c r="D15" i="13"/>
  <c r="D16" i="13"/>
  <c r="D17" i="13"/>
  <c r="D18" i="13"/>
  <c r="D19" i="13"/>
  <c r="D20" i="13"/>
  <c r="D21" i="13"/>
  <c r="D22" i="13"/>
  <c r="D3" i="13"/>
  <c r="M3" i="6" l="1"/>
  <c r="N3" i="6"/>
  <c r="O3" i="6"/>
  <c r="M4" i="6"/>
  <c r="N4" i="6"/>
  <c r="O4" i="6"/>
  <c r="M5" i="6"/>
  <c r="N5" i="6"/>
  <c r="O5" i="6"/>
  <c r="M6" i="6"/>
  <c r="N6" i="6"/>
  <c r="O6" i="6"/>
  <c r="M7" i="6"/>
  <c r="N7" i="6"/>
  <c r="O7" i="6"/>
  <c r="M8" i="6"/>
  <c r="N8" i="6"/>
  <c r="O8" i="6"/>
  <c r="M9" i="6"/>
  <c r="N9" i="6"/>
  <c r="O9" i="6"/>
  <c r="M10" i="6"/>
  <c r="N10" i="6"/>
  <c r="O10" i="6"/>
  <c r="M11" i="6"/>
  <c r="N11" i="6"/>
  <c r="O11" i="6"/>
  <c r="M12" i="6"/>
  <c r="N12" i="6"/>
  <c r="O12" i="6"/>
  <c r="M13" i="6"/>
  <c r="N13" i="6"/>
  <c r="O13" i="6"/>
  <c r="M14" i="6"/>
  <c r="N14" i="6"/>
  <c r="O14" i="6"/>
  <c r="M15" i="6"/>
  <c r="N15" i="6"/>
  <c r="O15" i="6"/>
  <c r="M16" i="6"/>
  <c r="N16" i="6"/>
  <c r="O16" i="6"/>
  <c r="M17" i="6"/>
  <c r="N17" i="6"/>
  <c r="O17" i="6"/>
  <c r="M18" i="6"/>
  <c r="N18" i="6"/>
  <c r="O18" i="6"/>
  <c r="M19" i="6"/>
  <c r="N19" i="6"/>
  <c r="O19" i="6"/>
  <c r="M20" i="6"/>
  <c r="N20" i="6"/>
  <c r="O20" i="6"/>
  <c r="M21" i="6"/>
  <c r="N21" i="6"/>
  <c r="O21" i="6"/>
  <c r="M23" i="6"/>
  <c r="N23" i="6"/>
  <c r="O23" i="6"/>
  <c r="N2" i="6"/>
  <c r="M2" i="6"/>
  <c r="O2" i="6"/>
  <c r="P18" i="6" l="1"/>
  <c r="P14" i="6"/>
  <c r="P10" i="6"/>
  <c r="P6" i="6"/>
  <c r="O25" i="6"/>
  <c r="P23" i="6"/>
  <c r="P15" i="6"/>
  <c r="P7" i="6"/>
  <c r="P20" i="6"/>
  <c r="P16" i="6"/>
  <c r="P12" i="6"/>
  <c r="P8" i="6"/>
  <c r="P4" i="6"/>
  <c r="P19" i="6"/>
  <c r="P11" i="6"/>
  <c r="P3" i="6"/>
  <c r="P21" i="6"/>
  <c r="P17" i="6"/>
  <c r="P13" i="6"/>
  <c r="P9" i="6"/>
  <c r="P5" i="6"/>
  <c r="N25" i="6"/>
  <c r="P2" i="6"/>
  <c r="P25" i="6" l="1"/>
  <c r="G18" i="26" l="1"/>
  <c r="G36" i="26" s="1"/>
  <c r="C26" i="6" l="1"/>
  <c r="M26" i="6"/>
  <c r="A4" i="14" l="1"/>
  <c r="A5" i="14" s="1"/>
  <c r="A6" i="14" s="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A98" i="14" s="1"/>
  <c r="A99" i="14" s="1"/>
  <c r="A100" i="14" s="1"/>
  <c r="A101" i="14" s="1"/>
  <c r="A102" i="14" s="1"/>
  <c r="A103" i="14" s="1"/>
  <c r="A104" i="14" s="1"/>
  <c r="A105" i="14" s="1"/>
  <c r="A106" i="14" s="1"/>
  <c r="A107" i="14" s="1"/>
  <c r="A108" i="14" s="1"/>
  <c r="A109" i="14" s="1"/>
  <c r="A110" i="14" s="1"/>
  <c r="B23" i="13"/>
  <c r="D23" i="13" s="1"/>
  <c r="C23" i="13"/>
  <c r="H3" i="6" l="1"/>
  <c r="H4" i="6"/>
  <c r="H5" i="6"/>
  <c r="H6" i="6"/>
  <c r="H7" i="6"/>
  <c r="H8" i="6"/>
  <c r="H9" i="6"/>
  <c r="H10" i="6"/>
  <c r="H11" i="6"/>
  <c r="H12" i="6"/>
  <c r="H13" i="6"/>
  <c r="H14" i="6"/>
  <c r="H15" i="6"/>
  <c r="H16" i="6"/>
  <c r="H17" i="6"/>
  <c r="H18" i="6"/>
  <c r="H19" i="6"/>
  <c r="H20" i="6"/>
  <c r="H21" i="6"/>
  <c r="C23" i="6" l="1"/>
  <c r="D23" i="6"/>
  <c r="E23" i="6"/>
  <c r="F23" i="6"/>
  <c r="K23" i="6"/>
  <c r="L23" i="6"/>
  <c r="B23" i="6"/>
  <c r="I23" i="6" l="1"/>
  <c r="H2" i="6" l="1"/>
  <c r="M25" i="6" l="1"/>
  <c r="L3" i="6"/>
  <c r="L4" i="6"/>
  <c r="L5" i="6"/>
  <c r="L6" i="6"/>
  <c r="L7" i="6"/>
  <c r="L8" i="6"/>
  <c r="L9" i="6"/>
  <c r="L10" i="6"/>
  <c r="L11" i="6"/>
  <c r="L12" i="6"/>
  <c r="L13" i="6"/>
  <c r="L14" i="6"/>
  <c r="L15" i="6"/>
  <c r="L16" i="6"/>
  <c r="L17" i="6"/>
  <c r="L18" i="6"/>
  <c r="L19" i="6"/>
  <c r="L20" i="6"/>
  <c r="L21" i="6"/>
  <c r="L2" i="6"/>
  <c r="K3" i="6"/>
  <c r="K4" i="6"/>
  <c r="K5" i="6"/>
  <c r="K6" i="6"/>
  <c r="K7" i="6"/>
  <c r="K8" i="6"/>
  <c r="K9" i="6"/>
  <c r="K10" i="6"/>
  <c r="K11" i="6"/>
  <c r="K12" i="6"/>
  <c r="K13" i="6"/>
  <c r="K14" i="6"/>
  <c r="K15" i="6"/>
  <c r="K16" i="6"/>
  <c r="K17" i="6"/>
  <c r="K18" i="6"/>
  <c r="K19" i="6"/>
  <c r="K20" i="6"/>
  <c r="K21" i="6"/>
  <c r="K2" i="6"/>
  <c r="I3" i="6"/>
  <c r="I4" i="6"/>
  <c r="I5" i="6"/>
  <c r="I6" i="6"/>
  <c r="I7" i="6"/>
  <c r="I8" i="6"/>
  <c r="I9" i="6"/>
  <c r="I10" i="6"/>
  <c r="I11" i="6"/>
  <c r="I12" i="6"/>
  <c r="I13" i="6"/>
  <c r="I14" i="6"/>
  <c r="I15" i="6"/>
  <c r="I16" i="6"/>
  <c r="I17" i="6"/>
  <c r="I18" i="6"/>
  <c r="I19" i="6"/>
  <c r="I20" i="6"/>
  <c r="I21" i="6"/>
  <c r="I2" i="6"/>
  <c r="C3" i="6"/>
  <c r="D3" i="6"/>
  <c r="E3" i="6"/>
  <c r="F3" i="6"/>
  <c r="C4" i="6"/>
  <c r="D4" i="6"/>
  <c r="E4" i="6"/>
  <c r="F4" i="6"/>
  <c r="C5" i="6"/>
  <c r="D5" i="6"/>
  <c r="E5" i="6"/>
  <c r="F5" i="6"/>
  <c r="C6" i="6"/>
  <c r="D6" i="6"/>
  <c r="E6" i="6"/>
  <c r="F6" i="6"/>
  <c r="C7" i="6"/>
  <c r="D7" i="6"/>
  <c r="E7" i="6"/>
  <c r="F7" i="6"/>
  <c r="C8" i="6"/>
  <c r="D8" i="6"/>
  <c r="E8" i="6"/>
  <c r="F8" i="6"/>
  <c r="C9" i="6"/>
  <c r="D9" i="6"/>
  <c r="E9" i="6"/>
  <c r="F9" i="6"/>
  <c r="C10" i="6"/>
  <c r="D10" i="6"/>
  <c r="E10" i="6"/>
  <c r="F10" i="6"/>
  <c r="C11" i="6"/>
  <c r="D11" i="6"/>
  <c r="E11" i="6"/>
  <c r="F11" i="6"/>
  <c r="C12" i="6"/>
  <c r="D12" i="6"/>
  <c r="E12" i="6"/>
  <c r="F12" i="6"/>
  <c r="C13" i="6"/>
  <c r="D13" i="6"/>
  <c r="E13" i="6"/>
  <c r="F13" i="6"/>
  <c r="C14" i="6"/>
  <c r="D14" i="6"/>
  <c r="E14" i="6"/>
  <c r="F14" i="6"/>
  <c r="C15" i="6"/>
  <c r="D15" i="6"/>
  <c r="E15" i="6"/>
  <c r="F15" i="6"/>
  <c r="C16" i="6"/>
  <c r="D16" i="6"/>
  <c r="E16" i="6"/>
  <c r="F16" i="6"/>
  <c r="C17" i="6"/>
  <c r="D17" i="6"/>
  <c r="E17" i="6"/>
  <c r="F17" i="6"/>
  <c r="C18" i="6"/>
  <c r="D18" i="6"/>
  <c r="E18" i="6"/>
  <c r="F18" i="6"/>
  <c r="C19" i="6"/>
  <c r="D19" i="6"/>
  <c r="E19" i="6"/>
  <c r="F19" i="6"/>
  <c r="C20" i="6"/>
  <c r="D20" i="6"/>
  <c r="E20" i="6"/>
  <c r="F20" i="6"/>
  <c r="C21" i="6"/>
  <c r="D21" i="6"/>
  <c r="E21" i="6"/>
  <c r="F21" i="6"/>
  <c r="D2" i="6"/>
  <c r="E2" i="6"/>
  <c r="F2" i="6"/>
  <c r="C2" i="6"/>
  <c r="B3" i="6"/>
  <c r="B4" i="6"/>
  <c r="B5" i="6"/>
  <c r="B6" i="6"/>
  <c r="B7" i="6"/>
  <c r="B8" i="6"/>
  <c r="B9" i="6"/>
  <c r="B10" i="6"/>
  <c r="B11" i="6"/>
  <c r="B12" i="6"/>
  <c r="B13" i="6"/>
  <c r="B14" i="6"/>
  <c r="B15" i="6"/>
  <c r="B16" i="6"/>
  <c r="B17" i="6"/>
  <c r="B18" i="6"/>
  <c r="B19" i="6"/>
  <c r="B20" i="6"/>
  <c r="B21" i="6"/>
  <c r="B2" i="6"/>
  <c r="F25" i="6" l="1"/>
  <c r="E25" i="6"/>
  <c r="D25" i="6"/>
  <c r="C25" i="6"/>
  <c r="I25" i="6"/>
  <c r="K25" i="6"/>
  <c r="L25" i="6"/>
  <c r="J19" i="6" l="1"/>
  <c r="J20" i="6"/>
  <c r="J21" i="6"/>
  <c r="Q23" i="6" l="1"/>
  <c r="R23" i="6"/>
  <c r="G23" i="6"/>
  <c r="J3" i="6" l="1"/>
  <c r="J4" i="6"/>
  <c r="J5" i="6"/>
  <c r="J6" i="6"/>
  <c r="J7" i="6"/>
  <c r="J8" i="6"/>
  <c r="J9" i="6"/>
  <c r="J10" i="6"/>
  <c r="J11" i="6"/>
  <c r="J12" i="6"/>
  <c r="J13" i="6"/>
  <c r="J14" i="6"/>
  <c r="J15" i="6"/>
  <c r="J16" i="6"/>
  <c r="J17" i="6"/>
  <c r="J18" i="6"/>
  <c r="J23" i="6"/>
  <c r="J2" i="6"/>
  <c r="Q2" i="6" l="1"/>
  <c r="R25" i="6"/>
  <c r="Q25" i="6"/>
  <c r="Q17" i="6"/>
  <c r="R9" i="6"/>
  <c r="Q9" i="6"/>
  <c r="R20" i="6"/>
  <c r="R12" i="6"/>
  <c r="Q12" i="6"/>
  <c r="Q8" i="6"/>
  <c r="Q4" i="6"/>
  <c r="R4" i="6"/>
  <c r="Q19" i="6"/>
  <c r="R15" i="6"/>
  <c r="Q15" i="6"/>
  <c r="Q11" i="6"/>
  <c r="R7" i="6"/>
  <c r="Q7" i="6"/>
  <c r="R3" i="6"/>
  <c r="Q3" i="6"/>
  <c r="R21" i="6"/>
  <c r="Q21" i="6"/>
  <c r="Q13" i="6"/>
  <c r="R5" i="6"/>
  <c r="Q5" i="6"/>
  <c r="R16" i="6"/>
  <c r="J25" i="6"/>
  <c r="R2" i="6"/>
  <c r="Q18" i="6"/>
  <c r="Q14" i="6"/>
  <c r="Q10" i="6"/>
  <c r="R10" i="6"/>
  <c r="Q6" i="6"/>
  <c r="G2" i="6"/>
  <c r="G13" i="6"/>
  <c r="R13" i="6"/>
  <c r="G9" i="6"/>
  <c r="Q16" i="6"/>
  <c r="G12" i="6"/>
  <c r="G8" i="6"/>
  <c r="R8" i="6"/>
  <c r="G4" i="6"/>
  <c r="R18" i="6"/>
  <c r="G10" i="6"/>
  <c r="R17" i="6"/>
  <c r="R19" i="6"/>
  <c r="G7" i="6"/>
  <c r="Q20" i="6"/>
  <c r="G14" i="6"/>
  <c r="R14" i="6"/>
  <c r="G11" i="6"/>
  <c r="R11" i="6"/>
  <c r="G6" i="6"/>
  <c r="R6" i="6"/>
  <c r="G21" i="6"/>
  <c r="G17" i="6"/>
  <c r="G5" i="6"/>
  <c r="G18" i="6"/>
  <c r="G20" i="6"/>
  <c r="G16" i="6"/>
  <c r="G19" i="6"/>
  <c r="G15" i="6"/>
  <c r="G3" i="6"/>
  <c r="G25" i="6" l="1"/>
  <c r="H23" i="6" l="1"/>
  <c r="H25" i="6" l="1"/>
</calcChain>
</file>

<file path=xl/sharedStrings.xml><?xml version="1.0" encoding="utf-8"?>
<sst xmlns="http://schemas.openxmlformats.org/spreadsheetml/2006/main" count="569" uniqueCount="440">
  <si>
    <t>PRESIDENT</t>
  </si>
  <si>
    <t>EMAIL</t>
  </si>
  <si>
    <t>TOTALS</t>
  </si>
  <si>
    <t>PLAN</t>
  </si>
  <si>
    <t>Reinstated</t>
  </si>
  <si>
    <t>Returning</t>
  </si>
  <si>
    <t>NAME OF DISTRICT</t>
  </si>
  <si>
    <t>Local Unit Name</t>
  </si>
  <si>
    <t>Bronze</t>
  </si>
  <si>
    <t>Silver</t>
  </si>
  <si>
    <t>Gold</t>
  </si>
  <si>
    <t>Participating</t>
  </si>
  <si>
    <t>ONE</t>
  </si>
  <si>
    <t>TWO</t>
  </si>
  <si>
    <t>THREE</t>
  </si>
  <si>
    <t>FOUR</t>
  </si>
  <si>
    <t>PART.</t>
  </si>
  <si>
    <t>TOTAL</t>
  </si>
  <si>
    <t>LOCAL UNIT</t>
  </si>
  <si>
    <t>READING PROGRAM</t>
  </si>
  <si>
    <t>CHARTER FOR RACIAL JUSTICE</t>
  </si>
  <si>
    <t>First Time</t>
  </si>
  <si>
    <t>Current</t>
  </si>
  <si>
    <t>OVER/UNDER PLEDGE</t>
  </si>
  <si>
    <t>Deceased</t>
  </si>
  <si>
    <t>New</t>
  </si>
  <si>
    <t>Lost Other Reasons</t>
  </si>
  <si>
    <t>District Day Apart</t>
  </si>
  <si>
    <t>District Annual Day</t>
  </si>
  <si>
    <t>Conf. Annual Day</t>
  </si>
  <si>
    <t>Other</t>
  </si>
  <si>
    <t>READING</t>
  </si>
  <si>
    <t xml:space="preserve"> NAME of Individual</t>
  </si>
  <si>
    <t>a.</t>
  </si>
  <si>
    <t>b.</t>
  </si>
  <si>
    <t>% District</t>
  </si>
  <si>
    <t>% Confer.</t>
  </si>
  <si>
    <t>TOTAL MEMBERS</t>
  </si>
  <si>
    <t>TOTAL Mission Today</t>
  </si>
  <si>
    <t>TOTAL Reading Prg</t>
  </si>
  <si>
    <t>TOTAL Charter Racial</t>
  </si>
  <si>
    <t>TOTALS Attendance</t>
  </si>
  <si>
    <t>TOTAL Mission Studies</t>
  </si>
  <si>
    <t>Local Unit</t>
  </si>
  <si>
    <t>5 STAR</t>
  </si>
  <si>
    <t>CHARTER RJ</t>
  </si>
  <si>
    <t>MISSION TODAY</t>
  </si>
  <si>
    <t>#</t>
  </si>
  <si>
    <t>AVG per member attendance District</t>
  </si>
  <si>
    <t>AVG per member attendance Conference</t>
  </si>
  <si>
    <t>Other District</t>
  </si>
  <si>
    <t>District Meetings</t>
  </si>
  <si>
    <t>SWAT TEAM Training</t>
  </si>
  <si>
    <t>Mission U</t>
  </si>
  <si>
    <t>Mission Study</t>
  </si>
  <si>
    <t>Difference in what district pledged and actually paid (will auto calculate)</t>
  </si>
  <si>
    <t>Total Mileage</t>
  </si>
  <si>
    <t>Notes - Instructions</t>
  </si>
  <si>
    <t>Use negative numbers on Col F &amp; G</t>
  </si>
  <si>
    <t>Put in 1 or blank, not X or not Yes</t>
  </si>
  <si>
    <t>Col D or E put in 1 if yes or leave blank.
Col G = total unrestricted pledge paid to district
Col H = all other 5-star money paid to district
Col I will automatically calculate
Please confirm these numbers with District Treasurer</t>
  </si>
  <si>
    <t>enter the actual number per plan per unit</t>
  </si>
  <si>
    <t>for READING PROGRAM Certificates</t>
  </si>
  <si>
    <t xml:space="preserve">Since this is the End of the Year Annual Report, please list any events, activities, programs that you believe should be shared to all districts, conference and all UMW. </t>
  </si>
  <si>
    <t>The number of meetings your District Mission Team held (including Conference Call).</t>
  </si>
  <si>
    <t>The total number of Conference or SE or National Events and meetings you as President attended, including Conference Calls.</t>
  </si>
  <si>
    <t>The total mileage you traveled representing both district, conference or national events (whether or not you were eligible or not for reimbursement.</t>
  </si>
  <si>
    <t>The number of newsletters that were published by your district this year.</t>
  </si>
  <si>
    <t>The number of other letters or emails (estimated) that you sent out this year.</t>
  </si>
  <si>
    <t xml:space="preserve">The number of volunteer hours you did for United Methodist Women including: </t>
  </si>
  <si>
    <t>Serving on Agencies representing UMW</t>
  </si>
  <si>
    <t>Calling or visiting local units</t>
  </si>
  <si>
    <t>c.</t>
  </si>
  <si>
    <t>Coordinating publications such as directories, workbooks, training, etc.</t>
  </si>
  <si>
    <t>d.</t>
  </si>
  <si>
    <t>Setting up or working at an event District or Conference</t>
  </si>
  <si>
    <t>Other: ______________________________________________________________</t>
  </si>
  <si>
    <t>e.</t>
  </si>
  <si>
    <t>TOTAL HOURS SPENT (estimated)</t>
  </si>
  <si>
    <t>What do you believe that you did as District President with the Conference as a whole that is noteworthy?</t>
  </si>
  <si>
    <t>What do you believe your District did this year that is note worthy?</t>
  </si>
  <si>
    <t>YEAR</t>
  </si>
  <si>
    <t>TREASURER</t>
  </si>
  <si>
    <t>SECRETARY</t>
  </si>
  <si>
    <t>Name</t>
  </si>
  <si>
    <t>Address</t>
  </si>
  <si>
    <t>City, St Zip</t>
  </si>
  <si>
    <t>Phone</t>
  </si>
  <si>
    <t>E-mail</t>
  </si>
  <si>
    <t>VICE PRESIDENT</t>
  </si>
  <si>
    <t>COMMUNICATIONS</t>
  </si>
  <si>
    <t>PROGRAM RESOURCES</t>
  </si>
  <si>
    <t>MEMBERSHIP N&amp;O</t>
  </si>
  <si>
    <t>SOCIAL ACTION</t>
  </si>
  <si>
    <t>SPIRITUAL GROWTH</t>
  </si>
  <si>
    <t>EDUCATION &amp; INTERP</t>
  </si>
  <si>
    <t>NOMINATIONS</t>
  </si>
  <si>
    <t>OTHER</t>
  </si>
  <si>
    <t>DATE OF REPORT</t>
  </si>
  <si>
    <t>NOTE: to take office January 1</t>
  </si>
  <si>
    <t>DISTRICT</t>
  </si>
  <si>
    <t>Resources/Literature</t>
  </si>
  <si>
    <t>Newsletter</t>
  </si>
  <si>
    <t>Directory</t>
  </si>
  <si>
    <t>Assembly Jurisdiction</t>
  </si>
  <si>
    <t>Audit Review</t>
  </si>
  <si>
    <t>Annual Day</t>
  </si>
  <si>
    <t>EXPENSE VOUCHER</t>
  </si>
  <si>
    <t>ALABAMA-WEST FLORIDA CONFERENCE UNITED METHODIST WOMAN</t>
  </si>
  <si>
    <t>Date:</t>
  </si>
  <si>
    <t>Location:</t>
  </si>
  <si>
    <t>Address:</t>
  </si>
  <si>
    <t>Qualifying rider</t>
  </si>
  <si>
    <t>Miscellaneous Expense:</t>
  </si>
  <si>
    <t>Amount</t>
  </si>
  <si>
    <t>TOTAL:</t>
  </si>
  <si>
    <t>APPROVED:</t>
  </si>
  <si>
    <t>Date Paid</t>
  </si>
  <si>
    <t>Check #</t>
  </si>
  <si>
    <t>DATE &amp; PLACE</t>
  </si>
  <si>
    <t>NAME OF EVENT</t>
  </si>
  <si>
    <t>REPORT THE TOTAL NUMBER OF ATTENDANCE FOR DISTRICT TO THE CHAIR DISTRICT PRESIDENTS</t>
  </si>
  <si>
    <t>COL C = SUMMARY OF ALL ATTENDED FROM THAT UNIT FROM REGISTRATION LIST</t>
  </si>
  <si>
    <t>COL B = THEIR MEMBERSHIP AS REPORTED ON CPR END OF YEAR</t>
  </si>
  <si>
    <t>COL A = EACH UNIT'S NAME</t>
  </si>
  <si>
    <t>INSTRUCTIONS</t>
  </si>
  <si>
    <t>%</t>
  </si>
  <si>
    <t>ATTENDED TODAY</t>
  </si>
  <si>
    <t>Membership</t>
  </si>
  <si>
    <t>UNIT - Name</t>
  </si>
  <si>
    <t>Local/District Office</t>
  </si>
  <si>
    <t>EMAIL ADDRESS</t>
  </si>
  <si>
    <t>enter Event - Date &amp; Place in the cell to the left</t>
  </si>
  <si>
    <t>DISTRICT OFFICER REPORT</t>
  </si>
  <si>
    <t>UNITED METHODIST WOMEN - ALA WEST FLORIDA CONFERENCE</t>
  </si>
  <si>
    <t xml:space="preserve"> DISTRICT (specify which)</t>
  </si>
  <si>
    <t>Page 50</t>
  </si>
  <si>
    <t>Date</t>
  </si>
  <si>
    <t>Ex-Officio</t>
  </si>
  <si>
    <t>Chair</t>
  </si>
  <si>
    <t>This Form is due to the District President by July 31st of each year. Once accepted by the Mission Team, the Chair of the Nominations Committee should send each nominee a letter of acceptance for the nominee to sign and return to the Chair of Nominations by August 31st so the information can be published in the edition of the district's newsletter closest to its Fall Day Apart. Nominees will be presented and voted on at a Fall Day Apart event and take office January 1st of the new year.</t>
  </si>
  <si>
    <t>Date Submitted</t>
  </si>
  <si>
    <t>Committee Members</t>
  </si>
  <si>
    <t>Odd</t>
  </si>
  <si>
    <t>Nominations Chair</t>
  </si>
  <si>
    <t>Program Resources</t>
  </si>
  <si>
    <t>Membership Nurture, Outreach, and Social Action</t>
  </si>
  <si>
    <t>Even</t>
  </si>
  <si>
    <t>Communications Coordinator,</t>
  </si>
  <si>
    <t>Education, Interpretation, and Spiritual Growth,</t>
  </si>
  <si>
    <t>Treasurer</t>
  </si>
  <si>
    <t>Secretary</t>
  </si>
  <si>
    <t>Vice President</t>
  </si>
  <si>
    <t>President</t>
  </si>
  <si>
    <t>New or Renewal</t>
  </si>
  <si>
    <t>Odd/Even when elected</t>
  </si>
  <si>
    <t>Term Ends</t>
  </si>
  <si>
    <t>Term begins</t>
  </si>
  <si>
    <t>Email</t>
  </si>
  <si>
    <t>Phone #</t>
  </si>
  <si>
    <t>Nominee</t>
  </si>
  <si>
    <t>Office</t>
  </si>
  <si>
    <t xml:space="preserve">The District Nominations Committee has met and below is the official recommendations for district officers to be presented this year at our Fall voting and if elected, will take office January 1st of next year. </t>
  </si>
  <si>
    <t>Year Submitted</t>
  </si>
  <si>
    <t>ALABAMA WEST FLORIDA CONFERENCE</t>
  </si>
  <si>
    <t>UNITED METHODIST WOMEN</t>
  </si>
  <si>
    <t>Due:  December 10 - No changes should be made after the 15th. You may do a recap to include some year end figures but only those figures sent in on the 10th will be included in Annual Day numbers.</t>
  </si>
  <si>
    <t>Reporting Year</t>
  </si>
  <si>
    <t>MEMBERSHIP  
Jan 1 to Nov 30</t>
  </si>
  <si>
    <t>Members Jan 1</t>
  </si>
  <si>
    <t>Current Nov 30</t>
  </si>
  <si>
    <t>MEMBERSHIP  
Jan - Nov</t>
  </si>
  <si>
    <t>Members 
Jan 1st</t>
  </si>
  <si>
    <t>FOR THE YEAR</t>
  </si>
  <si>
    <t>Training Workbooks</t>
  </si>
  <si>
    <t>Annual UMC Conference (President)</t>
  </si>
  <si>
    <t>SHOULD AUTO POPULATE FROM DISTRICT CPR RPT</t>
  </si>
  <si>
    <t xml:space="preserve">
DISTRICT MISSION TEAM: Return by November 30th to all Conference and District Mission Team and District Superintendent</t>
  </si>
  <si>
    <t>Contingency (Misc)</t>
  </si>
  <si>
    <t xml:space="preserve">TOTALS </t>
  </si>
  <si>
    <t>ANNUAL DISTRICT DECEASED MEMBER ROLL - for Memorial Service</t>
  </si>
  <si>
    <t>RETURN TO THE CONFERENCE MNO COORDINATOR BY 1/10 each year</t>
  </si>
  <si>
    <t>The above listed names will be memorialized at the District Annual Day and Conference Annual Day programs.</t>
  </si>
  <si>
    <t xml:space="preserve">DISTRICT </t>
  </si>
  <si>
    <t>Send to All AWF Conference Officers, District Presidents and your District Mission Team and your District Superintendent</t>
  </si>
  <si>
    <t xml:space="preserve">Officers are elected and inducteed into office at the Fall Spiritual Enrichment event. </t>
  </si>
  <si>
    <t>Alabama West Florida Conference</t>
  </si>
  <si>
    <t>An acceptance form is enclosed that we wish you to complete and mail back to me. This acceptance form is your way of acknowledging the duties and responsibilities that you will have if elected. If you have any questions concerning this, please feel free to call me or our district president. The form also contains information that will be published in our district newsletter prior to the Fall elections. Please return the form with a picture of yourself. The picture can be send in a digital form to my email if you wish.</t>
  </si>
  <si>
    <t xml:space="preserve">If you have questions, please feel free to call me. </t>
  </si>
  <si>
    <t>Enclosures:</t>
  </si>
  <si>
    <t>Advance copy of the Report of the Committee on Nominations</t>
  </si>
  <si>
    <t>Nominations Acceptance Form</t>
  </si>
  <si>
    <t>Job Responsibilities</t>
  </si>
  <si>
    <r>
      <t xml:space="preserve">“…I now remind you to stir into flame the gift of God which is within you.” - </t>
    </r>
    <r>
      <rPr>
        <sz val="11"/>
        <color theme="1"/>
        <rFont val="Calibri"/>
        <family val="2"/>
      </rPr>
      <t>II Timothy 1:6 NEB</t>
    </r>
  </si>
  <si>
    <t>Dear ___________________</t>
  </si>
  <si>
    <t xml:space="preserve">The Report of the _____________ District United Methodist Women, Committee on Nominations, for the year beginning January _______ is complete. A copy of that report, which will be presented at the ________, 20__ District Fall Event is enclosed. Please double check to see that your information is correct and notify us of any errors. </t>
  </si>
  <si>
    <t>CHAIR, COMMITTEE ON NOMINATIONS</t>
  </si>
  <si>
    <t xml:space="preserve">Job Responsibilities - </t>
  </si>
  <si>
    <t>District Office</t>
  </si>
  <si>
    <t>(Taken from the Alabama West Florida Conference UMW Workbook)</t>
  </si>
  <si>
    <t>Miles</t>
  </si>
  <si>
    <t>Chair, Nominations:</t>
  </si>
  <si>
    <t>“The Committee on Nominations presents the following nominees for officers of the _______ District/Conference:  (She then reads office and persons named for each.) “This report is submitted by the Committee on Nominations: (read names)”.</t>
  </si>
  <si>
    <t>President:</t>
  </si>
  <si>
    <t xml:space="preserve">“The following have been nominated: </t>
  </si>
  <si>
    <t>President, (name).  Are there any nominations from the floor for office of President?  (wait)</t>
  </si>
  <si>
    <t>Vice President (name).  Are there nominations from the floor for office of Vice President?”  (wait)</t>
  </si>
  <si>
    <t>Continue to list office and name of any to be elected – asking same question after each.</t>
  </si>
  <si>
    <t>“Hearing no nominations from the floor, I declare the nominations closed.”</t>
  </si>
  <si>
    <t xml:space="preserve">(At this point, someone may make a motion to accept the entire slate by General Consent; ask for second and vote.)  </t>
  </si>
  <si>
    <t>If approved, President says: “The motion to accept the slate is approved.  Those in favor, please raise your hand. (Count)  Those opposed, likewise.  The slate is approved.”</t>
  </si>
  <si>
    <t>By your vote the following have been elected:  President, Name; etc.”</t>
  </si>
  <si>
    <t>If there is no motion, the President says:</t>
  </si>
  <si>
    <t xml:space="preserve">“All in favor of electing (name) as President please raise your hand.  (count) Those opposed likewise.  (count)  </t>
  </si>
  <si>
    <t>Continue on through all to be elected.</t>
  </si>
  <si>
    <t>SCRIPT FOR OFFICER VOTING</t>
  </si>
  <si>
    <t>President:   “By your vote, you have elected these women to be your officers for (YEAR).  (name them).”</t>
  </si>
  <si>
    <t>if more unit lines are needed, unhide Rows 34-36</t>
  </si>
  <si>
    <t>unit names will auto populate from first page</t>
  </si>
  <si>
    <t xml:space="preserve">We are grateful for your willingness to serve as _________________ for a _______-Year Term beginning January 1, _____________. Please be assured that we will not elect you to that office and then abandon you. We will continue to hold you in our prayers, support you at the meetings and will be ready to help you in any manner. </t>
  </si>
  <si>
    <t xml:space="preserve">At the _________ District Fall Event, you will be introduced as the Nominee for the office of _____________________. We will ask you to stand or otherwise let your presence be known to help members identify you and the office of ____________________________. If elected by the body that day, you will be inducted during a ceremony that day. </t>
  </si>
  <si>
    <t>Love Offering</t>
  </si>
  <si>
    <t>26-8</t>
  </si>
  <si>
    <t>Type of Meeting/Expense Budget Line Item:</t>
  </si>
  <si>
    <r>
      <t xml:space="preserve">District </t>
    </r>
    <r>
      <rPr>
        <b/>
        <sz val="9"/>
        <rFont val="Arial"/>
        <family val="2"/>
      </rPr>
      <t>Office</t>
    </r>
    <r>
      <rPr>
        <sz val="9"/>
        <rFont val="Arial"/>
        <family val="2"/>
      </rPr>
      <t xml:space="preserve"> Requesting:</t>
    </r>
  </si>
  <si>
    <t>Request by</t>
  </si>
  <si>
    <t>Name on Check:</t>
  </si>
  <si>
    <t>*</t>
  </si>
  <si>
    <t>Rate *</t>
  </si>
  <si>
    <t>Single qualified officer</t>
  </si>
  <si>
    <t>(more than one qualifying)</t>
  </si>
  <si>
    <t>(Name of Officer &amp; state District / Conference Office held)</t>
  </si>
  <si>
    <t>DISTRICT President</t>
  </si>
  <si>
    <t>DISTRICT Secretary</t>
  </si>
  <si>
    <t>DISTRICT Treasurer</t>
  </si>
  <si>
    <t xml:space="preserve">TO - FROM  </t>
  </si>
  <si>
    <t>DATE:</t>
  </si>
  <si>
    <t>TO:</t>
  </si>
  <si>
    <t>Respectfully,</t>
  </si>
  <si>
    <t>RE:</t>
  </si>
  <si>
    <t>Authorizing Change of United Methodist Women's Officers on Bank Account</t>
  </si>
  <si>
    <t>DATE CHANGE EFFECTIVE</t>
  </si>
  <si>
    <t>Outgoing Officers Names and Addresses:</t>
  </si>
  <si>
    <t>Incoming Officers Names and Addresses:</t>
  </si>
  <si>
    <t>Federal Tax # 63-1108101</t>
  </si>
  <si>
    <t>Names of Bank Account(s) held by the Alabama West Florida Conference United Methodist Women:</t>
  </si>
  <si>
    <t>Bank Account Name</t>
  </si>
  <si>
    <t>ACCT #</t>
  </si>
  <si>
    <t>Route #</t>
  </si>
  <si>
    <t>Thank you for your cooperation in getting this done for our organization.</t>
  </si>
  <si>
    <t xml:space="preserve">Outgoing President </t>
  </si>
  <si>
    <t>Retiring Officers SMR Pins, Memorials, Mission Cards</t>
  </si>
  <si>
    <t>Email:</t>
  </si>
  <si>
    <t xml:space="preserve">DISTRICT:           </t>
  </si>
  <si>
    <t>SPEAKERS: $100 per 24-Hour plus travel, lodging &amp; food
FOCUS GROUP LEADERS: $30 per 24-Hour plus travel, lodging &amp; food (includes any material used)
PIANISTS: $50 per 24-Hour plus travel, lodging &amp; food
SONG LEADERS: $50 per 24-Hour plus travel, lodging &amp; food
MUSCAL GROUPS:  $50 per 24-Hour plus travel, lodging &amp; food</t>
  </si>
  <si>
    <t>must be signed by at least one / can be email attachment</t>
  </si>
  <si>
    <t>5-CHANNELS (Pledge, Card, SMR pin, Memory, World Thanks) $$</t>
  </si>
  <si>
    <t>TOTAL SENT TO CONFERENCE</t>
  </si>
  <si>
    <t>TOTAL 5-CHANNELS (PLEDGE)</t>
  </si>
  <si>
    <t>SUPPLEMENTARY</t>
  </si>
  <si>
    <t>LOVE OFFERING</t>
  </si>
  <si>
    <t>Current Year A&amp;MD Budget Total Allowed</t>
  </si>
  <si>
    <t>Current Year A&amp;MD Budget Actually Spent</t>
  </si>
  <si>
    <r>
      <t>Current Year</t>
    </r>
    <r>
      <rPr>
        <b/>
        <sz val="12"/>
        <color rgb="FFFF0000"/>
        <rFont val="Arial"/>
        <family val="2"/>
      </rPr>
      <t xml:space="preserve"> A&amp;MD Budget</t>
    </r>
    <r>
      <rPr>
        <b/>
        <sz val="12"/>
        <color theme="1"/>
        <rFont val="Arial"/>
        <family val="2"/>
      </rPr>
      <t xml:space="preserve"> Recap</t>
    </r>
  </si>
  <si>
    <t>5a</t>
  </si>
  <si>
    <r>
      <t xml:space="preserve">Current Year </t>
    </r>
    <r>
      <rPr>
        <b/>
        <sz val="12"/>
        <color rgb="FFFF0000"/>
        <rFont val="Arial"/>
        <family val="2"/>
      </rPr>
      <t>Checking Account</t>
    </r>
    <r>
      <rPr>
        <b/>
        <sz val="10"/>
        <rFont val="Arial"/>
        <family val="2"/>
      </rPr>
      <t xml:space="preserve"> (do not include any but A&amp;MD)</t>
    </r>
  </si>
  <si>
    <t>Beginning Balance January 1st</t>
  </si>
  <si>
    <t>Ending Balance as of this report including outstanding (unreconciled) deposits and checks</t>
  </si>
  <si>
    <t>5b</t>
  </si>
  <si>
    <t>General Officer Postage, Printing, &amp; Supplies</t>
  </si>
  <si>
    <t>Travel not associated with district event</t>
  </si>
  <si>
    <t>Mission Study, travel, printing, etc</t>
  </si>
  <si>
    <t>Honorariums for speakers, leaders, pianists, song leaders &amp; other special groups for events should be part of the district policies. Conference rates are on the website.</t>
  </si>
  <si>
    <t>Conference Policy
II FINANCIAL POLICIES
C. Travel 
1. Mileage rate for 2020 will be $.25 for qualified driver and $.30 for additional</t>
  </si>
  <si>
    <t>Use drop down</t>
  </si>
  <si>
    <r>
      <rPr>
        <b/>
        <sz val="10"/>
        <rFont val="Arial"/>
        <family val="2"/>
      </rPr>
      <t>EXPENSES:</t>
    </r>
    <r>
      <rPr>
        <sz val="10"/>
        <rFont val="Arial"/>
        <family val="2"/>
      </rPr>
      <t xml:space="preserve">  (</t>
    </r>
    <r>
      <rPr>
        <b/>
        <sz val="10"/>
        <rFont val="Arial"/>
        <family val="2"/>
      </rPr>
      <t>Please itemize and attach receipts</t>
    </r>
    <r>
      <rPr>
        <sz val="10"/>
        <rFont val="Arial"/>
        <family val="2"/>
      </rPr>
      <t>)</t>
    </r>
  </si>
  <si>
    <t>Mileage Rate is set annually by the AWFC UMW Finance Committee. The rate above is for 2020.</t>
  </si>
  <si>
    <t>Reimbursement for Lodging and Meals for Conference business is set annually by the AWFC-UMW Finance Committee. The Rate set for 2020 is $55 per day (no more) but receipts need to be attached even if more or less than $55.</t>
  </si>
  <si>
    <t>Revised 1/1/20</t>
  </si>
  <si>
    <t>please list units in alphabetical order</t>
  </si>
  <si>
    <r>
      <rPr>
        <sz val="16"/>
        <color rgb="FF000000"/>
        <rFont val="Arial"/>
        <family val="2"/>
        <charset val="1"/>
      </rPr>
      <t xml:space="preserve">UMW CONSOLIDATED PRESIDENT REPORT for </t>
    </r>
    <r>
      <rPr>
        <b/>
        <sz val="16"/>
        <color rgb="FF000000"/>
        <rFont val="Arial"/>
        <family val="2"/>
        <charset val="1"/>
      </rPr>
      <t>DISTRICT</t>
    </r>
  </si>
  <si>
    <r>
      <rPr>
        <b/>
        <sz val="11"/>
        <color rgb="FF000000"/>
        <rFont val="Arial"/>
        <family val="2"/>
        <charset val="1"/>
      </rPr>
      <t xml:space="preserve">Local or District </t>
    </r>
    <r>
      <rPr>
        <b/>
        <sz val="9"/>
        <color rgb="FF000000"/>
        <rFont val="Arial"/>
        <family val="2"/>
        <charset val="1"/>
      </rPr>
      <t>(state which)</t>
    </r>
  </si>
  <si>
    <t>District</t>
  </si>
  <si>
    <r>
      <rPr>
        <b/>
        <sz val="10"/>
        <color rgb="FF000000"/>
        <rFont val="Arial"/>
        <family val="2"/>
        <charset val="1"/>
      </rPr>
      <t xml:space="preserve">Deceased </t>
    </r>
    <r>
      <rPr>
        <b/>
        <sz val="8"/>
        <color rgb="FF000000"/>
        <rFont val="Arial"/>
        <family val="2"/>
        <charset val="1"/>
      </rPr>
      <t>(negative)</t>
    </r>
  </si>
  <si>
    <r>
      <rPr>
        <b/>
        <sz val="10"/>
        <color rgb="FF000000"/>
        <rFont val="Arial"/>
        <family val="2"/>
        <charset val="1"/>
      </rPr>
      <t>Lost Other Reasons</t>
    </r>
    <r>
      <rPr>
        <b/>
        <sz val="8"/>
        <color rgb="FF000000"/>
        <rFont val="Arial"/>
        <family val="2"/>
        <charset val="1"/>
      </rPr>
      <t xml:space="preserve"> (negative)</t>
    </r>
  </si>
  <si>
    <r>
      <rPr>
        <b/>
        <sz val="12"/>
        <color rgb="FF000000"/>
        <rFont val="Arial"/>
        <family val="2"/>
        <charset val="1"/>
      </rPr>
      <t>MISSION TODAY UNIT</t>
    </r>
    <r>
      <rPr>
        <sz val="11"/>
        <color theme="1"/>
        <rFont val="Arial"/>
        <family val="2"/>
      </rPr>
      <t xml:space="preserve"> </t>
    </r>
  </si>
  <si>
    <r>
      <rPr>
        <b/>
        <sz val="12"/>
        <color rgb="FF000000"/>
        <rFont val="Arial"/>
        <family val="2"/>
        <charset val="1"/>
      </rPr>
      <t>FIVE STAR ACHIEVEMENTS IN GIVING</t>
    </r>
    <r>
      <rPr>
        <b/>
        <sz val="11"/>
        <color rgb="FF000000"/>
        <rFont val="Arial"/>
        <family val="2"/>
        <charset val="1"/>
      </rPr>
      <t xml:space="preserve"> - includes all paid for 5-Star not just pledges. This amount should be confirmed with your district treasurer.</t>
    </r>
  </si>
  <si>
    <t>5-STAR</t>
  </si>
  <si>
    <t>Supplementary to Nat'l</t>
  </si>
  <si>
    <t>SUMMARY 2019</t>
  </si>
  <si>
    <t>PLEDGED FOR YEAR</t>
  </si>
  <si>
    <t>PLEDGED TO MISSIONS</t>
  </si>
  <si>
    <t>Mission Cards</t>
  </si>
  <si>
    <t>Memory</t>
  </si>
  <si>
    <t xml:space="preserve">World 
Thank </t>
  </si>
  <si>
    <t>SMR Pin</t>
  </si>
  <si>
    <t>TOTAL 5-AREAS PLEDGED</t>
  </si>
  <si>
    <t xml:space="preserve">Call to Prayer </t>
  </si>
  <si>
    <t>OTHER SUPPLEMENTARY</t>
  </si>
  <si>
    <t>Total Supplementary</t>
  </si>
  <si>
    <t>Total R&amp;SMR Givings</t>
  </si>
  <si>
    <t>Total Love Offering</t>
  </si>
  <si>
    <t>the District Total Pledge as reported at last Annual Day</t>
  </si>
  <si>
    <t>To match sent to Conference</t>
  </si>
  <si>
    <t>TOTAL 5-Star</t>
  </si>
  <si>
    <t>Visitations</t>
  </si>
  <si>
    <r>
      <rPr>
        <b/>
        <sz val="9"/>
        <color rgb="FF000000"/>
        <rFont val="Arial"/>
        <family val="2"/>
        <charset val="1"/>
      </rPr>
      <t>Conference</t>
    </r>
    <r>
      <rPr>
        <b/>
        <sz val="11"/>
        <color rgb="FF000000"/>
        <rFont val="Arial"/>
        <family val="2"/>
        <charset val="1"/>
      </rPr>
      <t xml:space="preserve"> Meetings</t>
    </r>
  </si>
  <si>
    <t>use numbers, not an X</t>
  </si>
  <si>
    <r>
      <rPr>
        <b/>
        <sz val="14"/>
        <color rgb="FF000000"/>
        <rFont val="Arial"/>
        <family val="2"/>
        <charset val="1"/>
      </rPr>
      <t>ATTENDANCE</t>
    </r>
    <r>
      <rPr>
        <b/>
        <sz val="12"/>
        <color rgb="FF000000"/>
        <rFont val="Arial"/>
        <family val="2"/>
        <charset val="1"/>
      </rPr>
      <t xml:space="preserve"> - 
    Conference attendance will be gotten from the Conference Registrar</t>
    </r>
  </si>
  <si>
    <r>
      <rPr>
        <b/>
        <sz val="10"/>
        <color rgb="FF000000"/>
        <rFont val="Arial"/>
        <family val="2"/>
        <charset val="1"/>
      </rPr>
      <t xml:space="preserve">District Mission Study </t>
    </r>
    <r>
      <rPr>
        <b/>
        <sz val="8"/>
        <color rgb="FF000000"/>
        <rFont val="Arial"/>
        <family val="2"/>
        <charset val="1"/>
      </rPr>
      <t>(From Above)</t>
    </r>
  </si>
  <si>
    <t>Conf. Spiritual Enrich</t>
  </si>
  <si>
    <t>Totals</t>
  </si>
  <si>
    <r>
      <t xml:space="preserve">LIST THE STUDIES IN E12, F12, G12. </t>
    </r>
    <r>
      <rPr>
        <b/>
        <sz val="9"/>
        <color theme="1"/>
        <rFont val="Arial"/>
        <family val="2"/>
      </rPr>
      <t xml:space="preserve"> FILL IN BLUE and PINK CELLS
</t>
    </r>
    <r>
      <rPr>
        <sz val="9"/>
        <color theme="1"/>
        <rFont val="Arial"/>
        <family val="2"/>
      </rPr>
      <t xml:space="preserve">
Once you enter the local unit name on Item #1, it will auto populate all other Item numbers for the unit name. Do not delete any rows even if you don't have that many units.</t>
    </r>
    <r>
      <rPr>
        <sz val="9"/>
        <color rgb="FFFF0000"/>
        <rFont val="Arial"/>
        <family val="2"/>
      </rPr>
      <t xml:space="preserve"> You can hide, but don't delete.</t>
    </r>
  </si>
  <si>
    <t>The membership of the Alabama West Florida Conference United Methodist Women, for the District listed below elected new officers. With that being said, please remove the following officers from the signature cards for the accounts listed in our name (see list below). The old officers should still have access to signing checks and deposits until December 31,  and the new officers listed will resume their duties on January 1st or the Date Change Effective listed above. The mailing address of all the accounts should also be changed to the incoming treasurer’s address listed below, effective also January 1.</t>
  </si>
  <si>
    <t>Authorized for the District listed below which is a part of the Alabama West Florida Conference, Southeastern Jurisdiction and the National United Methodist Women.</t>
  </si>
  <si>
    <t>Alabama-West Florida Conference United Methodist Women</t>
  </si>
  <si>
    <t>Scholarship Event Application</t>
  </si>
  <si>
    <t>You are invited to apply if you are:</t>
  </si>
  <si>
    <t>Please check the box that best describes you.</t>
  </si>
  <si>
    <r>
      <t>ÿ</t>
    </r>
    <r>
      <rPr>
        <sz val="11"/>
        <color theme="1"/>
        <rFont val="Times New Roman"/>
        <family val="1"/>
      </rPr>
      <t xml:space="preserve">       </t>
    </r>
    <r>
      <rPr>
        <sz val="10"/>
        <rFont val="Arial"/>
        <family val="2"/>
      </rPr>
      <t xml:space="preserve">A FIRST TIMER TO THIS EVENT     </t>
    </r>
  </si>
  <si>
    <r>
      <t>ÿ</t>
    </r>
    <r>
      <rPr>
        <sz val="11"/>
        <color theme="1"/>
        <rFont val="Times New Roman"/>
        <family val="1"/>
      </rPr>
      <t xml:space="preserve">       </t>
    </r>
    <r>
      <rPr>
        <sz val="10"/>
        <rFont val="Arial"/>
        <family val="2"/>
      </rPr>
      <t xml:space="preserve">ARE UNDER 39     </t>
    </r>
  </si>
  <si>
    <r>
      <t>ÿ</t>
    </r>
    <r>
      <rPr>
        <sz val="11"/>
        <color theme="1"/>
        <rFont val="Times New Roman"/>
        <family val="1"/>
      </rPr>
      <t xml:space="preserve">       </t>
    </r>
    <r>
      <rPr>
        <sz val="10"/>
        <rFont val="Arial"/>
        <family val="2"/>
      </rPr>
      <t>ARE A NEWLY RETIRED WOMAN</t>
    </r>
  </si>
  <si>
    <t>One scholarship will be awarded to the following events:</t>
  </si>
  <si>
    <t>Please check the event you are interested in attending.</t>
  </si>
  <si>
    <r>
      <t>ÿ</t>
    </r>
    <r>
      <rPr>
        <sz val="11"/>
        <color theme="1"/>
        <rFont val="Times New Roman"/>
        <family val="1"/>
      </rPr>
      <t xml:space="preserve">        </t>
    </r>
    <r>
      <rPr>
        <sz val="10"/>
        <rFont val="Arial"/>
        <family val="2"/>
      </rPr>
      <t>ANNUAL MEETING</t>
    </r>
  </si>
  <si>
    <r>
      <t>ÿ</t>
    </r>
    <r>
      <rPr>
        <sz val="11"/>
        <color theme="1"/>
        <rFont val="Times New Roman"/>
        <family val="1"/>
      </rPr>
      <t xml:space="preserve">        </t>
    </r>
    <r>
      <rPr>
        <sz val="10"/>
        <rFont val="Arial"/>
        <family val="2"/>
      </rPr>
      <t>SPIRITUAL ENRICHMENT RETREAT</t>
    </r>
  </si>
  <si>
    <t>Terms of the Agreement:</t>
  </si>
  <si>
    <t>a)</t>
  </si>
  <si>
    <t>A committee of the Secretary, Coordinator for Spiritual Growth and the Vice President will review your applications and choose one scholarship recipient per event.</t>
  </si>
  <si>
    <t>b)</t>
  </si>
  <si>
    <t>The recipient and the Conference Treasurer will be notified two weeks prior to the event.</t>
  </si>
  <si>
    <t>c)</t>
  </si>
  <si>
    <t>The recipient must submit an event registration form immediately to the Conference Registrar.</t>
  </si>
  <si>
    <t>d)</t>
  </si>
  <si>
    <t>Registration fee will be covered by the Conference Treasurer.</t>
  </si>
  <si>
    <t>e)</t>
  </si>
  <si>
    <t>If you are chosen and unable to attend, funds will revert to the scholarship fund.</t>
  </si>
  <si>
    <t>f)</t>
  </si>
  <si>
    <t xml:space="preserve">Applications must be submitted to the Conference Secretary thirty (30) days prior to the event. Only applications received prior to the deadline will be considered. Only applications received prior to the deadline will be considered. 2019 SEND TO: Cathy Givan, 1398 E. Cotton Rd. Eclectic, AL. 36024 / email: cathy3163@hotmail.com
</t>
  </si>
  <si>
    <t>Your Name</t>
  </si>
  <si>
    <t>Your Address</t>
  </si>
  <si>
    <t>Your Phone Number(s)</t>
  </si>
  <si>
    <t>Your E-Mail Address(s)</t>
  </si>
  <si>
    <t xml:space="preserve">Your District </t>
  </si>
  <si>
    <t>Your Local Church</t>
  </si>
  <si>
    <t>Your age group:</t>
  </si>
  <si>
    <r>
      <t>ÿ</t>
    </r>
    <r>
      <rPr>
        <sz val="11"/>
        <color theme="1"/>
        <rFont val="Times New Roman"/>
        <family val="1"/>
      </rPr>
      <t xml:space="preserve">        </t>
    </r>
    <r>
      <rPr>
        <sz val="10"/>
        <rFont val="Arial"/>
        <family val="2"/>
      </rPr>
      <t>12 &amp; Under</t>
    </r>
  </si>
  <si>
    <r>
      <t>ÿ</t>
    </r>
    <r>
      <rPr>
        <sz val="11"/>
        <color theme="1"/>
        <rFont val="Times New Roman"/>
        <family val="1"/>
      </rPr>
      <t xml:space="preserve">        </t>
    </r>
    <r>
      <rPr>
        <sz val="10"/>
        <rFont val="Arial"/>
        <family val="2"/>
      </rPr>
      <t>13 – 18</t>
    </r>
  </si>
  <si>
    <r>
      <t>ÿ</t>
    </r>
    <r>
      <rPr>
        <sz val="11"/>
        <color theme="1"/>
        <rFont val="Times New Roman"/>
        <family val="1"/>
      </rPr>
      <t xml:space="preserve">        </t>
    </r>
    <r>
      <rPr>
        <sz val="10"/>
        <rFont val="Arial"/>
        <family val="2"/>
      </rPr>
      <t xml:space="preserve">19 – 30 </t>
    </r>
  </si>
  <si>
    <r>
      <t>ÿ</t>
    </r>
    <r>
      <rPr>
        <sz val="11"/>
        <color theme="1"/>
        <rFont val="Times New Roman"/>
        <family val="1"/>
      </rPr>
      <t xml:space="preserve">        </t>
    </r>
    <r>
      <rPr>
        <sz val="10"/>
        <rFont val="Arial"/>
        <family val="2"/>
      </rPr>
      <t>31 – 50</t>
    </r>
  </si>
  <si>
    <r>
      <t>ÿ</t>
    </r>
    <r>
      <rPr>
        <sz val="11"/>
        <color theme="1"/>
        <rFont val="Times New Roman"/>
        <family val="1"/>
      </rPr>
      <t xml:space="preserve">        </t>
    </r>
    <r>
      <rPr>
        <sz val="10"/>
        <rFont val="Arial"/>
        <family val="2"/>
      </rPr>
      <t>51 – 60</t>
    </r>
  </si>
  <si>
    <r>
      <t>ÿ</t>
    </r>
    <r>
      <rPr>
        <sz val="11"/>
        <color theme="1"/>
        <rFont val="Times New Roman"/>
        <family val="1"/>
      </rPr>
      <t xml:space="preserve">        </t>
    </r>
    <r>
      <rPr>
        <sz val="10"/>
        <rFont val="Arial"/>
        <family val="2"/>
      </rPr>
      <t>61 – 70</t>
    </r>
  </si>
  <si>
    <r>
      <t>ÿ</t>
    </r>
    <r>
      <rPr>
        <sz val="11"/>
        <color theme="1"/>
        <rFont val="Times New Roman"/>
        <family val="1"/>
      </rPr>
      <t xml:space="preserve">        </t>
    </r>
    <r>
      <rPr>
        <sz val="10"/>
        <rFont val="Arial"/>
        <family val="2"/>
      </rPr>
      <t>Over 70</t>
    </r>
  </si>
  <si>
    <t>Please continue to page 2 to complete the application.</t>
  </si>
  <si>
    <t>Page 1 of 2</t>
  </si>
  <si>
    <t>Have you previously applied for a scholarship offered by Alabama-West Florida Conference United Methodist Women? If yes, please explain.</t>
  </si>
  <si>
    <t>Why you would like to receive this scholarship?</t>
  </si>
  <si>
    <t>Why would you like to attend this specific event?</t>
  </si>
  <si>
    <t>How are you involved in United Methodist Women in your local church?  Dates and events will be helpful if available.</t>
  </si>
  <si>
    <t>How will you share your event experience with others following the event?</t>
  </si>
  <si>
    <t>Thank you for submitting this application.  Please by your signature below acknowledge you have read and understood the terms of the scholarship agreement contained in this document.</t>
  </si>
  <si>
    <t>Signature</t>
  </si>
  <si>
    <t>Page 2 of 2</t>
  </si>
  <si>
    <t>Date Rec'd by AWFC</t>
  </si>
  <si>
    <r>
      <rPr>
        <b/>
        <sz val="14"/>
        <rFont val="Arial"/>
        <family val="2"/>
      </rPr>
      <t xml:space="preserve">TALENT BANK INFORMATION </t>
    </r>
    <r>
      <rPr>
        <b/>
        <sz val="12"/>
        <rFont val="Arial"/>
        <family val="2"/>
      </rPr>
      <t xml:space="preserve">
ON  PROSPECTIVE LEADERSHIP </t>
    </r>
  </si>
  <si>
    <t xml:space="preserve">(To be completed by prospective leader - Send to District Nominations Chair) </t>
  </si>
  <si>
    <t xml:space="preserve">Type or Print (attach additional sheets as necessary) </t>
  </si>
  <si>
    <t xml:space="preserve">Date </t>
  </si>
  <si>
    <t xml:space="preserve"> </t>
  </si>
  <si>
    <t xml:space="preserve">Name </t>
  </si>
  <si>
    <t xml:space="preserve">Telephone:  </t>
  </si>
  <si>
    <t xml:space="preserve"> Home</t>
  </si>
  <si>
    <t>Work</t>
  </si>
  <si>
    <t>Local Church</t>
  </si>
  <si>
    <t xml:space="preserve">District </t>
  </si>
  <si>
    <r>
      <rPr>
        <b/>
        <sz val="11"/>
        <color rgb="FF000000"/>
        <rFont val="Arial"/>
        <family val="2"/>
      </rPr>
      <t>Age:</t>
    </r>
    <r>
      <rPr>
        <sz val="11"/>
        <color rgb="FF000000"/>
        <rFont val="Arial"/>
        <family val="2"/>
      </rPr>
      <t xml:space="preserve"> _____ 20’s    _____30’s   ______40’s     _____50’s     _____60’s     _____70’s     _____80’s+</t>
    </r>
  </si>
  <si>
    <t>Languages Spoken</t>
  </si>
  <si>
    <t>Racial/Ethnic Group</t>
  </si>
  <si>
    <t xml:space="preserve">Professional skills, job experience </t>
  </si>
  <si>
    <t>Office(s) held in United Methodist Women</t>
  </si>
  <si>
    <t>Office(s)</t>
  </si>
  <si>
    <t>Dates of Service</t>
  </si>
  <si>
    <t>Local</t>
  </si>
  <si>
    <t>Conference</t>
  </si>
  <si>
    <t xml:space="preserve">Jurisdiction </t>
  </si>
  <si>
    <t xml:space="preserve">Additional Experience on the local, district, conference or general church level (other than United Methodist Women) or in the community </t>
  </si>
  <si>
    <t xml:space="preserve">Special Talents or Skills: </t>
  </si>
  <si>
    <t>Areas of Special Interest or Concern:</t>
  </si>
  <si>
    <t>___</t>
  </si>
  <si>
    <t>secretarial</t>
  </si>
  <si>
    <t>recruiting members</t>
  </si>
  <si>
    <t>publicity</t>
  </si>
  <si>
    <t>communication</t>
  </si>
  <si>
    <t>social issues</t>
  </si>
  <si>
    <t>workshops</t>
  </si>
  <si>
    <t>computer</t>
  </si>
  <si>
    <t>creativity</t>
  </si>
  <si>
    <t>newsletters</t>
  </si>
  <si>
    <t>accounting/bookkeeping</t>
  </si>
  <si>
    <t>recording minutes</t>
  </si>
  <si>
    <t>retreats</t>
  </si>
  <si>
    <t>organization of details</t>
  </si>
  <si>
    <t>public policy</t>
  </si>
  <si>
    <t>music</t>
  </si>
  <si>
    <t>nominations</t>
  </si>
  <si>
    <t>public relations</t>
  </si>
  <si>
    <t>youth</t>
  </si>
  <si>
    <t>program planning</t>
  </si>
  <si>
    <t>community building</t>
  </si>
  <si>
    <t>children</t>
  </si>
  <si>
    <t>administration</t>
  </si>
  <si>
    <t>Inclusiveness/pluralism</t>
  </si>
  <si>
    <t>other (specify)</t>
  </si>
  <si>
    <t>Which office(s) on the Conference United Methodist Women’s Team would you most like to hold given the opportunity to serve?</t>
  </si>
  <si>
    <t>___ Membership Nurture &amp; Outreach</t>
  </si>
  <si>
    <t>___ Social Action</t>
  </si>
  <si>
    <t>___ Spiritual Growth</t>
  </si>
  <si>
    <t>___ Program Resources</t>
  </si>
  <si>
    <t>Chair of Nominations</t>
  </si>
  <si>
    <t>___ Communications</t>
  </si>
  <si>
    <t>Education &amp; Interpretation</t>
  </si>
  <si>
    <t xml:space="preserve">   </t>
  </si>
  <si>
    <t>Why are you interested in this position and what qualifications do you feel you have for your office(s) of choice?</t>
  </si>
  <si>
    <t>Would you be able to use your gifts and talents to uphold and strengthen United Methodist Women through the PURPOSE of the organization? _______________________</t>
  </si>
  <si>
    <t>Is it possible for you to be away from your home or employment for:</t>
  </si>
  <si>
    <t xml:space="preserve">Full day   _________________________ </t>
  </si>
  <si>
    <t>Weekend</t>
  </si>
  <si>
    <t>Extended Time   _____________</t>
  </si>
  <si>
    <t xml:space="preserve">                              Yes or No </t>
  </si>
  <si>
    <t xml:space="preserve">                                              Yes or No </t>
  </si>
  <si>
    <t>________ I am sorry but I am unable to accept an office this year. Please keep my name on file and contact me in _________________________.</t>
  </si>
  <si>
    <t>You may send your completed Talent Bank Form as an attachment emailed to  awfumw@aol.com.</t>
  </si>
  <si>
    <t>OR send to the Nominations  Chair of your District or Conference</t>
  </si>
  <si>
    <t>Spiritual Enrichment/Day Apart including printing/travel</t>
  </si>
  <si>
    <t>Scholarships - Mission u, Jurisd., Assembly</t>
  </si>
  <si>
    <t>Scholarships @ Conference Events</t>
  </si>
  <si>
    <t>$65 for room and meals (travel is separate) per 24-hour period. Conference Policy</t>
  </si>
  <si>
    <r>
      <t>MISSION STUDIES</t>
    </r>
    <r>
      <rPr>
        <b/>
        <sz val="11"/>
        <color theme="1"/>
        <rFont val="Arial"/>
        <family val="2"/>
      </rPr>
      <t xml:space="preserve"> ATTENDED </t>
    </r>
    <r>
      <rPr>
        <b/>
        <sz val="11"/>
        <color rgb="FF000000"/>
        <rFont val="Arial"/>
        <family val="2"/>
      </rPr>
      <t>(either local unit or District sponsored. Do NOT include Mission U). Where appropriate, virtual participation qualifies for completion of a criteria item.</t>
    </r>
  </si>
  <si>
    <t>This Year's PLEDGE</t>
  </si>
  <si>
    <t>TOTAL READING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</si>
</sst>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
    <numFmt numFmtId="165" formatCode="m/d/yy;@"/>
    <numFmt numFmtId="166" formatCode="[&lt;=9999999]###\-####;\(###\)\ ###\-####"/>
    <numFmt numFmtId="167" formatCode="[$-409]mmmm\ d\,\ yyyy;@"/>
    <numFmt numFmtId="168" formatCode="_(* #,##0_);_(* \(#,##0\);_(* &quot;-&quot;??_);_(@_)"/>
    <numFmt numFmtId="169" formatCode="_(\$* #,##0.00_);_(\$* \(#,##0.00\);_(\$* \-??_);_(@_)"/>
    <numFmt numFmtId="170" formatCode="_(* #,##0.00_);_(* \(#,##0.00\);_(* \-??_);_(@_)"/>
  </numFmts>
  <fonts count="81" x14ac:knownFonts="1">
    <font>
      <sz val="11"/>
      <color theme="1"/>
      <name val="Arial"/>
      <family val="2"/>
    </font>
    <font>
      <sz val="10"/>
      <color theme="1"/>
      <name val="Arial"/>
      <family val="2"/>
    </font>
    <font>
      <sz val="10"/>
      <color theme="1"/>
      <name val="Arial"/>
      <family val="2"/>
    </font>
    <font>
      <sz val="11"/>
      <color theme="1"/>
      <name val="Arial"/>
      <family val="2"/>
    </font>
    <font>
      <b/>
      <sz val="11"/>
      <color theme="1"/>
      <name val="Arial"/>
      <family val="2"/>
    </font>
    <font>
      <sz val="10"/>
      <color theme="1"/>
      <name val="Arial"/>
      <family val="2"/>
    </font>
    <font>
      <b/>
      <sz val="12"/>
      <color theme="1"/>
      <name val="Arial"/>
      <family val="2"/>
    </font>
    <font>
      <b/>
      <sz val="10"/>
      <color theme="1"/>
      <name val="Arial"/>
      <family val="2"/>
    </font>
    <font>
      <b/>
      <sz val="16"/>
      <color theme="1"/>
      <name val="Arial"/>
      <family val="2"/>
    </font>
    <font>
      <i/>
      <sz val="11"/>
      <color theme="1"/>
      <name val="Arial"/>
      <family val="2"/>
    </font>
    <font>
      <b/>
      <sz val="8"/>
      <color theme="1"/>
      <name val="Arial"/>
      <family val="2"/>
    </font>
    <font>
      <u/>
      <sz val="11"/>
      <color theme="10"/>
      <name val="Arial"/>
      <family val="2"/>
    </font>
    <font>
      <b/>
      <sz val="9"/>
      <color theme="1"/>
      <name val="Arial"/>
      <family val="2"/>
    </font>
    <font>
      <b/>
      <sz val="14"/>
      <color theme="1"/>
      <name val="Arial"/>
      <family val="2"/>
    </font>
    <font>
      <sz val="9"/>
      <color theme="1"/>
      <name val="Arial"/>
      <family val="2"/>
    </font>
    <font>
      <sz val="8"/>
      <color theme="1"/>
      <name val="Arial"/>
      <family val="2"/>
    </font>
    <font>
      <sz val="10"/>
      <name val="Arial"/>
      <family val="2"/>
    </font>
    <font>
      <sz val="8"/>
      <name val="Arial"/>
      <family val="2"/>
    </font>
    <font>
      <sz val="9"/>
      <name val="Arial"/>
      <family val="2"/>
    </font>
    <font>
      <u/>
      <sz val="10"/>
      <color indexed="12"/>
      <name val="Arial"/>
      <family val="2"/>
    </font>
    <font>
      <sz val="12"/>
      <color theme="1"/>
      <name val="Arial"/>
      <family val="2"/>
    </font>
    <font>
      <b/>
      <sz val="18"/>
      <color theme="1"/>
      <name val="Arial"/>
      <family val="2"/>
    </font>
    <font>
      <b/>
      <i/>
      <sz val="9"/>
      <color rgb="FFFF0000"/>
      <name val="Arial"/>
      <family val="2"/>
    </font>
    <font>
      <u/>
      <sz val="10"/>
      <color theme="10"/>
      <name val="Arial"/>
      <family val="2"/>
    </font>
    <font>
      <i/>
      <sz val="10"/>
      <color theme="1"/>
      <name val="Arial"/>
      <family val="2"/>
    </font>
    <font>
      <b/>
      <sz val="10"/>
      <name val="Arial"/>
      <family val="2"/>
    </font>
    <font>
      <b/>
      <sz val="12"/>
      <name val="Arial"/>
      <family val="2"/>
    </font>
    <font>
      <b/>
      <sz val="9"/>
      <name val="Arial"/>
      <family val="2"/>
    </font>
    <font>
      <b/>
      <sz val="14"/>
      <name val="Arial"/>
      <family val="2"/>
    </font>
    <font>
      <sz val="11"/>
      <name val="Arial"/>
      <family val="2"/>
    </font>
    <font>
      <sz val="12"/>
      <name val="Arial"/>
      <family val="2"/>
    </font>
    <font>
      <sz val="10"/>
      <name val="Arial"/>
      <family val="2"/>
    </font>
    <font>
      <u/>
      <sz val="9"/>
      <color theme="10"/>
      <name val="Arial"/>
      <family val="2"/>
    </font>
    <font>
      <b/>
      <sz val="11"/>
      <name val="Arial"/>
      <family val="2"/>
    </font>
    <font>
      <sz val="11"/>
      <color theme="1"/>
      <name val="Calibri"/>
      <family val="2"/>
    </font>
    <font>
      <sz val="14"/>
      <color theme="1"/>
      <name val="Calibri"/>
      <family val="2"/>
    </font>
    <font>
      <sz val="12"/>
      <color theme="1"/>
      <name val="Calibri"/>
      <family val="2"/>
    </font>
    <font>
      <i/>
      <sz val="11"/>
      <color theme="1"/>
      <name val="Calibri"/>
      <family val="2"/>
    </font>
    <font>
      <b/>
      <sz val="11"/>
      <color theme="1"/>
      <name val="Calibri"/>
      <family val="2"/>
    </font>
    <font>
      <b/>
      <sz val="8"/>
      <name val="Arial"/>
      <family val="2"/>
    </font>
    <font>
      <i/>
      <sz val="10"/>
      <name val="Arial"/>
      <family val="2"/>
    </font>
    <font>
      <b/>
      <sz val="11"/>
      <color rgb="FF000000"/>
      <name val="Arial"/>
      <family val="2"/>
    </font>
    <font>
      <sz val="11"/>
      <color rgb="FF000000"/>
      <name val="Arial"/>
      <family val="2"/>
    </font>
    <font>
      <sz val="10"/>
      <name val="Arial"/>
      <family val="2"/>
      <charset val="1"/>
    </font>
    <font>
      <b/>
      <sz val="12"/>
      <color rgb="FFFF0000"/>
      <name val="Arial"/>
      <family val="2"/>
    </font>
    <font>
      <sz val="9"/>
      <color rgb="FFFF0000"/>
      <name val="Arial"/>
      <family val="2"/>
    </font>
    <font>
      <b/>
      <sz val="11"/>
      <color rgb="FFFF0000"/>
      <name val="Arial"/>
      <family val="2"/>
    </font>
    <font>
      <sz val="16"/>
      <color rgb="FF000000"/>
      <name val="Arial"/>
      <family val="2"/>
      <charset val="1"/>
    </font>
    <font>
      <b/>
      <sz val="16"/>
      <color rgb="FF000000"/>
      <name val="Arial"/>
      <family val="2"/>
      <charset val="1"/>
    </font>
    <font>
      <sz val="8"/>
      <color rgb="FF000000"/>
      <name val="Arial"/>
      <family val="2"/>
      <charset val="1"/>
    </font>
    <font>
      <sz val="20"/>
      <color rgb="FF000000"/>
      <name val="Arial"/>
      <family val="2"/>
      <charset val="1"/>
    </font>
    <font>
      <i/>
      <sz val="9"/>
      <color rgb="FF000000"/>
      <name val="Arial"/>
      <family val="2"/>
      <charset val="1"/>
    </font>
    <font>
      <i/>
      <sz val="11"/>
      <color rgb="FF000000"/>
      <name val="Arial"/>
      <family val="2"/>
      <charset val="1"/>
    </font>
    <font>
      <b/>
      <sz val="14"/>
      <color rgb="FF000000"/>
      <name val="Arial"/>
      <family val="2"/>
      <charset val="1"/>
    </font>
    <font>
      <b/>
      <sz val="8"/>
      <color rgb="FF000000"/>
      <name val="Arial"/>
      <family val="2"/>
      <charset val="1"/>
    </font>
    <font>
      <u/>
      <sz val="11"/>
      <color rgb="FF0563C1"/>
      <name val="Arial"/>
      <family val="2"/>
      <charset val="1"/>
    </font>
    <font>
      <b/>
      <sz val="12"/>
      <color rgb="FF000000"/>
      <name val="Arial"/>
      <family val="2"/>
      <charset val="1"/>
    </font>
    <font>
      <b/>
      <sz val="11"/>
      <color rgb="FF000000"/>
      <name val="Arial"/>
      <family val="2"/>
      <charset val="1"/>
    </font>
    <font>
      <b/>
      <sz val="9"/>
      <color rgb="FF000000"/>
      <name val="Arial"/>
      <family val="2"/>
      <charset val="1"/>
    </font>
    <font>
      <b/>
      <sz val="11"/>
      <color indexed="55"/>
      <name val="Arial"/>
      <family val="2"/>
    </font>
    <font>
      <b/>
      <sz val="10"/>
      <color rgb="FF000000"/>
      <name val="Arial"/>
      <family val="2"/>
      <charset val="1"/>
    </font>
    <font>
      <sz val="9"/>
      <color rgb="FF000000"/>
      <name val="Arial"/>
      <family val="2"/>
      <charset val="1"/>
    </font>
    <font>
      <sz val="10"/>
      <color rgb="FF000000"/>
      <name val="Arial"/>
      <family val="2"/>
      <charset val="1"/>
    </font>
    <font>
      <b/>
      <sz val="10"/>
      <color rgb="FFFF0000"/>
      <name val="Arial"/>
      <family val="2"/>
      <charset val="1"/>
    </font>
    <font>
      <sz val="11"/>
      <color rgb="FF000000"/>
      <name val="Arial"/>
      <family val="2"/>
      <charset val="1"/>
    </font>
    <font>
      <sz val="10"/>
      <color indexed="55"/>
      <name val="Arial"/>
      <family val="2"/>
    </font>
    <font>
      <b/>
      <sz val="10"/>
      <name val="Arial"/>
      <family val="2"/>
      <charset val="1"/>
    </font>
    <font>
      <sz val="11"/>
      <color rgb="FFFF0000"/>
      <name val="Arial"/>
      <family val="2"/>
      <charset val="1"/>
    </font>
    <font>
      <b/>
      <i/>
      <sz val="11"/>
      <color rgb="FF000000"/>
      <name val="Arial"/>
      <family val="2"/>
      <charset val="1"/>
    </font>
    <font>
      <sz val="12"/>
      <color rgb="FF000000"/>
      <name val="Arial"/>
      <family val="2"/>
    </font>
    <font>
      <sz val="11"/>
      <name val="Arial"/>
      <family val="2"/>
      <charset val="1"/>
    </font>
    <font>
      <b/>
      <sz val="9"/>
      <color rgb="FFFF0000"/>
      <name val="Arial"/>
      <family val="2"/>
    </font>
    <font>
      <sz val="7.5"/>
      <color rgb="FF000000"/>
      <name val="Arial"/>
      <family val="2"/>
      <charset val="1"/>
    </font>
    <font>
      <sz val="11"/>
      <color theme="1"/>
      <name val="Symbol"/>
      <family val="1"/>
      <charset val="2"/>
    </font>
    <font>
      <sz val="11"/>
      <color theme="1"/>
      <name val="Times New Roman"/>
      <family val="1"/>
    </font>
    <font>
      <b/>
      <i/>
      <sz val="11"/>
      <color theme="1"/>
      <name val="Arial"/>
      <family val="2"/>
    </font>
    <font>
      <sz val="11"/>
      <color theme="0"/>
      <name val="Arial"/>
      <family val="2"/>
    </font>
    <font>
      <sz val="14"/>
      <color rgb="FF000000"/>
      <name val="Arial"/>
      <family val="2"/>
    </font>
    <font>
      <b/>
      <sz val="12"/>
      <color rgb="FF000000"/>
      <name val="Arial"/>
      <family val="2"/>
    </font>
    <font>
      <sz val="9"/>
      <color rgb="FF000000"/>
      <name val="Arial"/>
      <family val="2"/>
    </font>
    <font>
      <sz val="8"/>
      <color rgb="FF000000"/>
      <name val="Arial"/>
      <family val="2"/>
    </font>
  </fonts>
  <fills count="1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indexed="65"/>
        <bgColor indexed="64"/>
      </patternFill>
    </fill>
    <fill>
      <patternFill patternType="solid">
        <fgColor theme="9" tint="0.79998168889431442"/>
        <bgColor indexed="64"/>
      </patternFill>
    </fill>
    <fill>
      <patternFill patternType="solid">
        <fgColor rgb="FFFFFFFF"/>
        <bgColor rgb="FFFFFFCC"/>
      </patternFill>
    </fill>
    <fill>
      <patternFill patternType="solid">
        <fgColor rgb="FFE7E6E6"/>
        <bgColor rgb="FFEEECE1"/>
      </patternFill>
    </fill>
    <fill>
      <patternFill patternType="solid">
        <fgColor theme="7" tint="0.79998168889431442"/>
        <bgColor rgb="FFFFFFCC"/>
      </patternFill>
    </fill>
    <fill>
      <patternFill patternType="solid">
        <fgColor theme="7" tint="0.79998168889431442"/>
        <bgColor indexed="64"/>
      </patternFill>
    </fill>
    <fill>
      <patternFill patternType="solid">
        <fgColor theme="7" tint="0.79998168889431442"/>
        <bgColor rgb="FFFFF2CC"/>
      </patternFill>
    </fill>
    <fill>
      <patternFill patternType="solid">
        <fgColor theme="7" tint="0.79998168889431442"/>
        <bgColor rgb="FFFFFFFF"/>
      </patternFill>
    </fill>
    <fill>
      <patternFill patternType="solid">
        <fgColor theme="2"/>
        <bgColor rgb="FFFFFFCC"/>
      </patternFill>
    </fill>
    <fill>
      <patternFill patternType="solid">
        <fgColor theme="9" tint="0.79998168889431442"/>
        <bgColor rgb="FFFFFFCC"/>
      </patternFill>
    </fill>
  </fills>
  <borders count="75">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ck">
        <color rgb="FF000000"/>
      </right>
      <top style="medium">
        <color indexed="64"/>
      </top>
      <bottom style="medium">
        <color indexed="64"/>
      </bottom>
      <diagonal/>
    </border>
    <border>
      <left/>
      <right style="thick">
        <color rgb="FF000000"/>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rgb="FF000000"/>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rgb="FF000000"/>
      </left>
      <right/>
      <top style="medium">
        <color indexed="64"/>
      </top>
      <bottom/>
      <diagonal/>
    </border>
    <border>
      <left style="medium">
        <color indexed="64"/>
      </left>
      <right style="medium">
        <color indexed="64"/>
      </right>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thin">
        <color indexed="64"/>
      </right>
      <top/>
      <bottom/>
      <diagonal/>
    </border>
    <border>
      <left style="thin">
        <color theme="1"/>
      </left>
      <right style="thin">
        <color theme="1"/>
      </right>
      <top/>
      <bottom style="thin">
        <color theme="1"/>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diagonal/>
    </border>
    <border>
      <left style="thin">
        <color theme="1"/>
      </left>
      <right/>
      <top/>
      <bottom style="thin">
        <color theme="1"/>
      </bottom>
      <diagonal/>
    </border>
    <border>
      <left style="thin">
        <color theme="1"/>
      </left>
      <right/>
      <top style="thin">
        <color theme="1"/>
      </top>
      <bottom style="thin">
        <color theme="1"/>
      </bottom>
      <diagonal/>
    </border>
    <border>
      <left style="thin">
        <color indexed="64"/>
      </left>
      <right style="medium">
        <color indexed="64"/>
      </right>
      <top style="medium">
        <color indexed="64"/>
      </top>
      <bottom/>
      <diagonal/>
    </border>
    <border>
      <left/>
      <right style="thin">
        <color auto="1"/>
      </right>
      <top style="medium">
        <color auto="1"/>
      </top>
      <bottom/>
      <diagonal/>
    </border>
    <border>
      <left style="medium">
        <color indexed="64"/>
      </left>
      <right/>
      <top style="thin">
        <color auto="1"/>
      </top>
      <bottom style="thin">
        <color auto="1"/>
      </bottom>
      <diagonal/>
    </border>
    <border>
      <left style="thin">
        <color auto="1"/>
      </left>
      <right style="thin">
        <color auto="1"/>
      </right>
      <top style="medium">
        <color auto="1"/>
      </top>
      <bottom/>
      <diagonal/>
    </border>
  </borders>
  <cellStyleXfs count="44">
    <xf numFmtId="0" fontId="0" fillId="0" borderId="0"/>
    <xf numFmtId="44" fontId="3" fillId="0" borderId="0" applyFont="0" applyFill="0" applyBorder="0" applyAlignment="0" applyProtection="0"/>
    <xf numFmtId="0" fontId="11" fillId="0" borderId="0" applyNumberFormat="0" applyFill="0" applyBorder="0" applyAlignment="0" applyProtection="0"/>
    <xf numFmtId="0" fontId="5" fillId="0" borderId="0"/>
    <xf numFmtId="9" fontId="3" fillId="0" borderId="0" applyFont="0" applyFill="0" applyBorder="0" applyAlignment="0" applyProtection="0"/>
    <xf numFmtId="0" fontId="2"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9" fillId="0" borderId="0" applyNumberFormat="0" applyFill="0" applyBorder="0" applyAlignment="0" applyProtection="0">
      <alignment vertical="top"/>
      <protection locked="0"/>
    </xf>
    <xf numFmtId="0" fontId="3" fillId="0" borderId="0"/>
    <xf numFmtId="0" fontId="3"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applyNumberFormat="0" applyFill="0" applyBorder="0" applyAlignment="0" applyProtection="0">
      <alignment vertical="top"/>
      <protection locked="0"/>
    </xf>
    <xf numFmtId="44" fontId="3"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9" fontId="16" fillId="0" borderId="0" applyFont="0" applyFill="0" applyBorder="0" applyAlignment="0" applyProtection="0"/>
    <xf numFmtId="0" fontId="31" fillId="0" borderId="0"/>
    <xf numFmtId="44" fontId="31" fillId="0" borderId="0" applyFont="0" applyFill="0" applyBorder="0" applyAlignment="0" applyProtection="0"/>
    <xf numFmtId="44" fontId="16"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16" fillId="0" borderId="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16" fillId="0" borderId="0" applyFont="0" applyFill="0" applyBorder="0" applyAlignment="0" applyProtection="0"/>
    <xf numFmtId="43" fontId="3" fillId="0" borderId="0" applyFont="0" applyFill="0" applyBorder="0" applyAlignment="0" applyProtection="0"/>
    <xf numFmtId="0" fontId="3" fillId="0" borderId="0"/>
  </cellStyleXfs>
  <cellXfs count="808">
    <xf numFmtId="0" fontId="0" fillId="0" borderId="0" xfId="0"/>
    <xf numFmtId="0" fontId="13" fillId="2" borderId="0" xfId="0" applyFont="1" applyFill="1" applyAlignment="1">
      <alignment horizontal="center"/>
    </xf>
    <xf numFmtId="0" fontId="2" fillId="0" borderId="0" xfId="5"/>
    <xf numFmtId="0" fontId="2" fillId="0" borderId="3" xfId="5" applyBorder="1"/>
    <xf numFmtId="3" fontId="2" fillId="0" borderId="3" xfId="5" applyNumberFormat="1" applyBorder="1"/>
    <xf numFmtId="0" fontId="10" fillId="0" borderId="0" xfId="5" applyFont="1" applyAlignment="1">
      <alignment horizontal="center" wrapText="1"/>
    </xf>
    <xf numFmtId="0" fontId="15" fillId="0" borderId="3" xfId="5" applyFont="1" applyBorder="1" applyAlignment="1">
      <alignment wrapText="1"/>
    </xf>
    <xf numFmtId="9" fontId="2" fillId="0" borderId="3" xfId="4" applyFont="1" applyBorder="1"/>
    <xf numFmtId="0" fontId="3" fillId="0" borderId="0" xfId="6"/>
    <xf numFmtId="0" fontId="3" fillId="0" borderId="3" xfId="6" applyBorder="1"/>
    <xf numFmtId="0" fontId="2" fillId="0" borderId="2" xfId="5" applyBorder="1"/>
    <xf numFmtId="3" fontId="2" fillId="0" borderId="2" xfId="5" applyNumberFormat="1" applyBorder="1"/>
    <xf numFmtId="44" fontId="2" fillId="0" borderId="2" xfId="5" applyNumberFormat="1" applyBorder="1"/>
    <xf numFmtId="9" fontId="2" fillId="0" borderId="2" xfId="4" applyFont="1" applyBorder="1"/>
    <xf numFmtId="0" fontId="10" fillId="0" borderId="11" xfId="5" applyFont="1" applyBorder="1" applyAlignment="1">
      <alignment horizontal="center" wrapText="1"/>
    </xf>
    <xf numFmtId="0" fontId="10" fillId="0" borderId="12" xfId="5" applyFont="1" applyBorder="1" applyAlignment="1">
      <alignment horizontal="center" wrapText="1"/>
    </xf>
    <xf numFmtId="0" fontId="10" fillId="0" borderId="12" xfId="5" applyFont="1" applyBorder="1" applyAlignment="1">
      <alignment horizontal="center" vertical="center" textRotation="180" wrapText="1"/>
    </xf>
    <xf numFmtId="0" fontId="10" fillId="0" borderId="13" xfId="5" applyFont="1" applyBorder="1" applyAlignment="1">
      <alignment horizontal="center" wrapText="1"/>
    </xf>
    <xf numFmtId="0" fontId="1" fillId="0" borderId="0" xfId="22"/>
    <xf numFmtId="0" fontId="12" fillId="0" borderId="36" xfId="22" applyFont="1" applyBorder="1" applyAlignment="1">
      <alignment horizontal="center" vertical="center" wrapText="1"/>
    </xf>
    <xf numFmtId="0" fontId="6" fillId="0" borderId="23" xfId="22" applyFont="1" applyBorder="1" applyAlignment="1">
      <alignment horizontal="center" vertical="center" wrapText="1"/>
    </xf>
    <xf numFmtId="0" fontId="6" fillId="0" borderId="24" xfId="22" applyFont="1" applyBorder="1" applyAlignment="1">
      <alignment horizontal="center" vertical="top" wrapText="1"/>
    </xf>
    <xf numFmtId="0" fontId="6" fillId="0" borderId="25" xfId="22" applyFont="1" applyBorder="1" applyAlignment="1">
      <alignment horizontal="center" vertical="top" wrapText="1"/>
    </xf>
    <xf numFmtId="0" fontId="14" fillId="6" borderId="37" xfId="22" applyFont="1" applyFill="1" applyBorder="1" applyAlignment="1">
      <alignment horizontal="center" vertical="top" wrapText="1"/>
    </xf>
    <xf numFmtId="0" fontId="13" fillId="6" borderId="38" xfId="22" applyFont="1" applyFill="1" applyBorder="1" applyAlignment="1">
      <alignment horizontal="center" vertical="top" wrapText="1"/>
    </xf>
    <xf numFmtId="0" fontId="13" fillId="6" borderId="10" xfId="22" applyFont="1" applyFill="1" applyBorder="1" applyAlignment="1">
      <alignment horizontal="center" vertical="top" wrapText="1"/>
    </xf>
    <xf numFmtId="0" fontId="14" fillId="0" borderId="39" xfId="22" applyFont="1" applyBorder="1" applyAlignment="1">
      <alignment horizontal="right" wrapText="1"/>
    </xf>
    <xf numFmtId="0" fontId="1" fillId="0" borderId="7" xfId="22" applyBorder="1"/>
    <xf numFmtId="0" fontId="1" fillId="0" borderId="3" xfId="22" applyBorder="1"/>
    <xf numFmtId="0" fontId="14" fillId="0" borderId="41" xfId="22" applyFont="1" applyBorder="1" applyAlignment="1">
      <alignment horizontal="right" wrapText="1"/>
    </xf>
    <xf numFmtId="0" fontId="14" fillId="6" borderId="37" xfId="22" applyFont="1" applyFill="1" applyBorder="1" applyAlignment="1">
      <alignment horizontal="right" vertical="top" wrapText="1"/>
    </xf>
    <xf numFmtId="0" fontId="7" fillId="6" borderId="43" xfId="22" applyFont="1" applyFill="1" applyBorder="1" applyAlignment="1">
      <alignment horizontal="center" vertical="top" wrapText="1"/>
    </xf>
    <xf numFmtId="0" fontId="7" fillId="6" borderId="10" xfId="22" applyFont="1" applyFill="1" applyBorder="1" applyAlignment="1">
      <alignment horizontal="center" vertical="top" wrapText="1"/>
    </xf>
    <xf numFmtId="0" fontId="7" fillId="6" borderId="38" xfId="22" applyFont="1" applyFill="1" applyBorder="1" applyAlignment="1">
      <alignment horizontal="center" vertical="top" wrapText="1"/>
    </xf>
    <xf numFmtId="0" fontId="7" fillId="6" borderId="9" xfId="22" applyFont="1" applyFill="1" applyBorder="1" applyAlignment="1">
      <alignment horizontal="center" vertical="top" wrapText="1"/>
    </xf>
    <xf numFmtId="0" fontId="13" fillId="6" borderId="37" xfId="22" applyFont="1" applyFill="1" applyBorder="1" applyAlignment="1">
      <alignment horizontal="center" vertical="top" wrapText="1"/>
    </xf>
    <xf numFmtId="0" fontId="6" fillId="0" borderId="7" xfId="22" applyFont="1" applyBorder="1" applyAlignment="1">
      <alignment horizontal="right" vertical="center" wrapText="1"/>
    </xf>
    <xf numFmtId="0" fontId="16" fillId="0" borderId="0" xfId="15"/>
    <xf numFmtId="0" fontId="25" fillId="0" borderId="0" xfId="15" applyFont="1" applyAlignment="1">
      <alignment horizontal="center" wrapText="1"/>
    </xf>
    <xf numFmtId="0" fontId="16" fillId="0" borderId="3" xfId="15" applyBorder="1" applyAlignment="1">
      <alignment horizontal="left" wrapText="1" indent="2"/>
    </xf>
    <xf numFmtId="0" fontId="29" fillId="0" borderId="0" xfId="15" applyFont="1" applyAlignment="1">
      <alignment wrapText="1"/>
    </xf>
    <xf numFmtId="0" fontId="30" fillId="0" borderId="0" xfId="15" applyFont="1"/>
    <xf numFmtId="3" fontId="26" fillId="0" borderId="12" xfId="15" applyNumberFormat="1" applyFont="1" applyBorder="1"/>
    <xf numFmtId="0" fontId="6" fillId="2" borderId="11" xfId="22" applyFont="1" applyFill="1" applyBorder="1" applyAlignment="1">
      <alignment horizontal="right" wrapText="1"/>
    </xf>
    <xf numFmtId="164" fontId="30" fillId="0" borderId="2" xfId="28" applyNumberFormat="1" applyFont="1" applyBorder="1"/>
    <xf numFmtId="0" fontId="25" fillId="0" borderId="0" xfId="15" applyFont="1" applyAlignment="1">
      <alignment horizontal="left"/>
    </xf>
    <xf numFmtId="0" fontId="26" fillId="0" borderId="13" xfId="15" applyFont="1" applyBorder="1" applyAlignment="1">
      <alignment horizontal="center" vertical="center" wrapText="1"/>
    </xf>
    <xf numFmtId="0" fontId="26" fillId="0" borderId="12" xfId="15" applyFont="1" applyBorder="1" applyAlignment="1">
      <alignment horizontal="center" vertical="center" wrapText="1"/>
    </xf>
    <xf numFmtId="0" fontId="26" fillId="0" borderId="11" xfId="15" applyFont="1" applyBorder="1" applyAlignment="1">
      <alignment horizontal="center" vertical="center" wrapText="1"/>
    </xf>
    <xf numFmtId="0" fontId="16" fillId="0" borderId="56" xfId="15" applyFont="1" applyBorder="1"/>
    <xf numFmtId="0" fontId="27" fillId="0" borderId="56" xfId="15" applyFont="1" applyBorder="1" applyAlignment="1">
      <alignment horizontal="center" wrapText="1"/>
    </xf>
    <xf numFmtId="0" fontId="18" fillId="0" borderId="0" xfId="15" applyFont="1"/>
    <xf numFmtId="0" fontId="0" fillId="0" borderId="3" xfId="0" applyBorder="1" applyAlignment="1">
      <alignment wrapText="1"/>
    </xf>
    <xf numFmtId="0" fontId="0" fillId="0" borderId="0" xfId="0" applyBorder="1"/>
    <xf numFmtId="0" fontId="0" fillId="0" borderId="54" xfId="0" applyBorder="1"/>
    <xf numFmtId="0" fontId="0" fillId="0" borderId="48" xfId="0" applyBorder="1" applyAlignment="1">
      <alignment wrapText="1"/>
    </xf>
    <xf numFmtId="0" fontId="0" fillId="0" borderId="7" xfId="0" applyBorder="1"/>
    <xf numFmtId="0" fontId="0" fillId="0" borderId="41" xfId="0" applyBorder="1" applyAlignment="1">
      <alignment wrapText="1"/>
    </xf>
    <xf numFmtId="0" fontId="0" fillId="0" borderId="29" xfId="0" applyBorder="1"/>
    <xf numFmtId="165" fontId="0" fillId="0" borderId="0" xfId="0" applyNumberFormat="1" applyBorder="1"/>
    <xf numFmtId="166" fontId="0" fillId="0" borderId="0" xfId="0" applyNumberFormat="1" applyBorder="1"/>
    <xf numFmtId="0" fontId="0" fillId="0" borderId="0" xfId="0" applyBorder="1" applyAlignment="1">
      <alignment wrapText="1"/>
    </xf>
    <xf numFmtId="0" fontId="0" fillId="0" borderId="30" xfId="0" applyBorder="1"/>
    <xf numFmtId="0" fontId="0" fillId="0" borderId="3" xfId="0" applyBorder="1"/>
    <xf numFmtId="0" fontId="4" fillId="0" borderId="0" xfId="0" applyFont="1" applyAlignment="1">
      <alignment horizontal="center" vertical="center" wrapText="1"/>
    </xf>
    <xf numFmtId="0" fontId="4" fillId="8" borderId="29"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4" fillId="8" borderId="27" xfId="0" applyFont="1" applyFill="1" applyBorder="1" applyAlignment="1">
      <alignment horizontal="center" vertical="center" wrapText="1"/>
    </xf>
    <xf numFmtId="0" fontId="4" fillId="8" borderId="44" xfId="0" applyFont="1" applyFill="1" applyBorder="1" applyAlignment="1">
      <alignment horizontal="center" vertical="center" wrapText="1"/>
    </xf>
    <xf numFmtId="0" fontId="6" fillId="0" borderId="0" xfId="0" applyFont="1" applyAlignment="1">
      <alignment horizontal="right"/>
    </xf>
    <xf numFmtId="0" fontId="7" fillId="0" borderId="0" xfId="5" applyFont="1" applyAlignment="1">
      <alignment horizontal="right"/>
    </xf>
    <xf numFmtId="0" fontId="6" fillId="0" borderId="3" xfId="6" applyFont="1" applyBorder="1" applyAlignment="1">
      <alignment horizontal="center"/>
    </xf>
    <xf numFmtId="0" fontId="3" fillId="0" borderId="0" xfId="6" applyAlignment="1">
      <alignment horizontal="center"/>
    </xf>
    <xf numFmtId="0" fontId="6" fillId="0" borderId="2" xfId="6" applyFont="1" applyBorder="1" applyAlignment="1">
      <alignment horizontal="center"/>
    </xf>
    <xf numFmtId="165" fontId="6" fillId="0" borderId="2" xfId="6" applyNumberFormat="1" applyFont="1" applyBorder="1" applyAlignment="1">
      <alignment horizontal="center" vertical="center"/>
    </xf>
    <xf numFmtId="0" fontId="21" fillId="0" borderId="6" xfId="6" applyFont="1" applyBorder="1" applyAlignment="1">
      <alignment horizontal="right" vertical="center" wrapText="1"/>
    </xf>
    <xf numFmtId="0" fontId="36" fillId="0" borderId="0" xfId="0" applyFont="1" applyAlignment="1">
      <alignment horizontal="left" vertical="center" indent="4"/>
    </xf>
    <xf numFmtId="0" fontId="36" fillId="0" borderId="0" xfId="0" applyFont="1" applyAlignment="1">
      <alignment horizontal="justify" vertical="center"/>
    </xf>
    <xf numFmtId="0" fontId="34" fillId="0" borderId="0" xfId="0" applyFont="1" applyAlignment="1">
      <alignment horizontal="left" vertical="center" indent="1"/>
    </xf>
    <xf numFmtId="0" fontId="36" fillId="0" borderId="0" xfId="0" applyFont="1" applyAlignment="1">
      <alignment horizontal="left" vertical="center" indent="1"/>
    </xf>
    <xf numFmtId="0" fontId="37" fillId="0" borderId="0" xfId="0" applyFont="1" applyAlignment="1">
      <alignment horizontal="left" vertical="center" indent="1"/>
    </xf>
    <xf numFmtId="0" fontId="0" fillId="0" borderId="0" xfId="0" applyAlignment="1">
      <alignment horizontal="right"/>
    </xf>
    <xf numFmtId="0" fontId="0" fillId="0" borderId="1" xfId="0" applyBorder="1"/>
    <xf numFmtId="0" fontId="35" fillId="0" borderId="0" xfId="0" applyFont="1" applyAlignment="1">
      <alignment horizontal="center" vertical="center"/>
    </xf>
    <xf numFmtId="0" fontId="0" fillId="0" borderId="0" xfId="0" applyAlignment="1">
      <alignment horizontal="center"/>
    </xf>
    <xf numFmtId="0" fontId="36" fillId="0" borderId="0" xfId="0" applyFont="1" applyAlignment="1">
      <alignment vertical="center" wrapText="1"/>
    </xf>
    <xf numFmtId="0" fontId="34" fillId="0" borderId="1" xfId="0" applyFont="1" applyBorder="1" applyAlignment="1">
      <alignment horizontal="left" vertical="center" indent="1"/>
    </xf>
    <xf numFmtId="0" fontId="0" fillId="0" borderId="0" xfId="0" applyAlignment="1">
      <alignment horizontal="left"/>
    </xf>
    <xf numFmtId="0" fontId="34" fillId="0" borderId="4" xfId="0" applyFont="1" applyBorder="1" applyAlignment="1">
      <alignment horizontal="left" vertical="center" indent="1"/>
    </xf>
    <xf numFmtId="0" fontId="38" fillId="0" borderId="0" xfId="0" applyFont="1" applyAlignment="1">
      <alignment horizontal="center" vertical="center"/>
    </xf>
    <xf numFmtId="0" fontId="16" fillId="0" borderId="0" xfId="15" applyFont="1" applyAlignment="1">
      <alignment horizontal="left" vertical="center"/>
    </xf>
    <xf numFmtId="0" fontId="29" fillId="0" borderId="0" xfId="15" applyFont="1" applyAlignment="1">
      <alignment horizontal="left"/>
    </xf>
    <xf numFmtId="0" fontId="0" fillId="0" borderId="0" xfId="0" applyAlignment="1">
      <alignment wrapText="1"/>
    </xf>
    <xf numFmtId="0" fontId="4" fillId="0" borderId="0" xfId="0" applyFont="1" applyAlignment="1">
      <alignment wrapText="1"/>
    </xf>
    <xf numFmtId="0" fontId="13" fillId="0" borderId="0" xfId="0" applyFont="1" applyAlignment="1">
      <alignment horizontal="center" wrapText="1"/>
    </xf>
    <xf numFmtId="0" fontId="0" fillId="0" borderId="0" xfId="0" applyAlignment="1">
      <alignment horizontal="left" wrapText="1" indent="1"/>
    </xf>
    <xf numFmtId="0" fontId="27" fillId="0" borderId="61" xfId="15" applyFont="1" applyBorder="1" applyAlignment="1">
      <alignment horizontal="center" wrapText="1"/>
    </xf>
    <xf numFmtId="0" fontId="27" fillId="4" borderId="61" xfId="15" applyFont="1" applyFill="1" applyBorder="1" applyAlignment="1">
      <alignment horizontal="center" wrapText="1"/>
    </xf>
    <xf numFmtId="0" fontId="16" fillId="0" borderId="57" xfId="15" applyFont="1" applyBorder="1"/>
    <xf numFmtId="0" fontId="16" fillId="0" borderId="0" xfId="15" applyFont="1" applyAlignment="1">
      <alignment horizontal="right" vertical="center"/>
    </xf>
    <xf numFmtId="0" fontId="29" fillId="0" borderId="16" xfId="15" applyFont="1" applyBorder="1"/>
    <xf numFmtId="0" fontId="29" fillId="0" borderId="0" xfId="15" applyFont="1"/>
    <xf numFmtId="0" fontId="16" fillId="0" borderId="0" xfId="15" applyFont="1" applyAlignment="1">
      <alignment vertical="center" wrapText="1"/>
    </xf>
    <xf numFmtId="0" fontId="16" fillId="0" borderId="49" xfId="15" applyFont="1" applyBorder="1" applyAlignment="1">
      <alignment horizontal="right" vertical="center"/>
    </xf>
    <xf numFmtId="0" fontId="29" fillId="0" borderId="24" xfId="15" applyFont="1" applyBorder="1"/>
    <xf numFmtId="0" fontId="16" fillId="0" borderId="2" xfId="15" applyBorder="1" applyAlignment="1">
      <alignment vertical="top"/>
    </xf>
    <xf numFmtId="0" fontId="16" fillId="0" borderId="3" xfId="15" applyBorder="1" applyAlignment="1"/>
    <xf numFmtId="0" fontId="29" fillId="0" borderId="0" xfId="15" applyFont="1" applyAlignment="1">
      <alignment shrinkToFit="1"/>
    </xf>
    <xf numFmtId="0" fontId="39" fillId="0" borderId="6" xfId="15" applyFont="1" applyBorder="1" applyAlignment="1">
      <alignment horizontal="right" vertical="center"/>
    </xf>
    <xf numFmtId="0" fontId="25" fillId="0" borderId="21" xfId="15" applyFont="1" applyBorder="1" applyAlignment="1">
      <alignment horizontal="right" vertical="center" wrapText="1"/>
    </xf>
    <xf numFmtId="0" fontId="25" fillId="0" borderId="17" xfId="15" applyFont="1" applyBorder="1" applyAlignment="1">
      <alignment horizontal="right" vertical="center" wrapText="1"/>
    </xf>
    <xf numFmtId="0" fontId="25" fillId="0" borderId="21" xfId="15" applyFont="1" applyBorder="1" applyAlignment="1">
      <alignment horizontal="right" vertical="center"/>
    </xf>
    <xf numFmtId="0" fontId="25" fillId="0" borderId="51" xfId="15" applyFont="1" applyBorder="1" applyAlignment="1">
      <alignment horizontal="right" vertical="center"/>
    </xf>
    <xf numFmtId="0" fontId="25" fillId="0" borderId="0" xfId="15" applyFont="1" applyBorder="1" applyAlignment="1">
      <alignment horizontal="right" vertical="center"/>
    </xf>
    <xf numFmtId="0" fontId="33" fillId="8" borderId="14" xfId="15" applyFont="1" applyFill="1" applyBorder="1" applyAlignment="1">
      <alignment horizontal="center"/>
    </xf>
    <xf numFmtId="0" fontId="27" fillId="8" borderId="2" xfId="15" applyFont="1" applyFill="1" applyBorder="1" applyAlignment="1">
      <alignment horizontal="center" wrapText="1"/>
    </xf>
    <xf numFmtId="44" fontId="25" fillId="0" borderId="8" xfId="38" applyFont="1" applyBorder="1" applyAlignment="1">
      <alignment horizontal="center" vertical="center"/>
    </xf>
    <xf numFmtId="44" fontId="25" fillId="0" borderId="10" xfId="38" applyFont="1" applyBorder="1" applyAlignment="1">
      <alignment horizontal="center" vertical="center"/>
    </xf>
    <xf numFmtId="0" fontId="17" fillId="0" borderId="0" xfId="15" applyFont="1" applyAlignment="1">
      <alignment vertical="center" wrapText="1"/>
    </xf>
    <xf numFmtId="0" fontId="16" fillId="0" borderId="0" xfId="15" applyAlignment="1">
      <alignment horizontal="left" vertical="top"/>
    </xf>
    <xf numFmtId="0" fontId="33" fillId="8" borderId="3" xfId="15" applyFont="1" applyFill="1" applyBorder="1" applyAlignment="1"/>
    <xf numFmtId="0" fontId="16" fillId="9" borderId="0" xfId="15" applyFill="1" applyBorder="1" applyAlignment="1"/>
    <xf numFmtId="0" fontId="40" fillId="0" borderId="0" xfId="15" applyFont="1" applyAlignment="1">
      <alignment horizontal="left"/>
    </xf>
    <xf numFmtId="0" fontId="40" fillId="0" borderId="16" xfId="15" applyFont="1" applyBorder="1" applyAlignment="1">
      <alignment horizontal="left" wrapText="1"/>
    </xf>
    <xf numFmtId="44" fontId="30" fillId="0" borderId="0" xfId="37" applyFont="1" applyAlignment="1">
      <alignment horizontal="center" vertical="center"/>
    </xf>
    <xf numFmtId="9" fontId="26" fillId="0" borderId="12" xfId="4" applyFont="1" applyBorder="1"/>
    <xf numFmtId="0" fontId="0" fillId="0" borderId="0" xfId="0" applyAlignment="1">
      <alignment vertical="center" wrapText="1"/>
    </xf>
    <xf numFmtId="0" fontId="8" fillId="0" borderId="0" xfId="0" applyFont="1" applyAlignment="1">
      <alignment horizontal="left" vertical="center" wrapText="1"/>
    </xf>
    <xf numFmtId="0" fontId="34" fillId="0" borderId="0" xfId="0" applyFont="1" applyAlignment="1">
      <alignment vertical="center" wrapText="1"/>
    </xf>
    <xf numFmtId="0" fontId="3" fillId="0" borderId="0" xfId="0" applyFont="1" applyAlignment="1">
      <alignment vertical="center" wrapText="1"/>
    </xf>
    <xf numFmtId="0" fontId="0" fillId="0" borderId="0" xfId="0" applyAlignment="1">
      <alignment vertical="center"/>
    </xf>
    <xf numFmtId="0" fontId="0" fillId="0" borderId="0" xfId="0" applyFont="1" applyAlignment="1">
      <alignment vertical="center" wrapText="1"/>
    </xf>
    <xf numFmtId="0" fontId="4" fillId="0" borderId="0" xfId="0" applyFont="1" applyAlignment="1">
      <alignment vertical="center" wrapText="1"/>
    </xf>
    <xf numFmtId="0" fontId="41" fillId="0" borderId="3" xfId="0" applyFont="1" applyBorder="1" applyAlignment="1">
      <alignment vertical="center" wrapText="1"/>
    </xf>
    <xf numFmtId="0" fontId="16" fillId="0" borderId="0" xfId="12" applyFont="1" applyAlignment="1" applyProtection="1">
      <alignment vertical="center" wrapText="1"/>
    </xf>
    <xf numFmtId="0" fontId="3" fillId="0" borderId="1" xfId="0" applyFont="1" applyBorder="1" applyAlignment="1">
      <alignment vertical="center" wrapText="1"/>
    </xf>
    <xf numFmtId="0" fontId="0" fillId="0" borderId="3" xfId="0" applyBorder="1" applyAlignment="1">
      <alignment vertical="top" wrapText="1"/>
    </xf>
    <xf numFmtId="3" fontId="7" fillId="2" borderId="2" xfId="1" applyNumberFormat="1" applyFont="1" applyFill="1" applyBorder="1" applyAlignment="1">
      <alignment horizontal="right" vertical="center" shrinkToFit="1"/>
    </xf>
    <xf numFmtId="0" fontId="10" fillId="0" borderId="12" xfId="5" applyFont="1" applyBorder="1" applyAlignment="1">
      <alignment horizontal="center" vertical="center" wrapText="1"/>
    </xf>
    <xf numFmtId="0" fontId="2" fillId="0" borderId="6" xfId="5" applyBorder="1"/>
    <xf numFmtId="0" fontId="2" fillId="0" borderId="5" xfId="5" applyBorder="1"/>
    <xf numFmtId="3" fontId="2" fillId="0" borderId="5" xfId="5" applyNumberFormat="1" applyBorder="1"/>
    <xf numFmtId="44" fontId="2" fillId="0" borderId="14" xfId="5" applyNumberFormat="1" applyBorder="1"/>
    <xf numFmtId="9" fontId="2" fillId="0" borderId="5" xfId="4" applyFont="1" applyBorder="1"/>
    <xf numFmtId="0" fontId="7" fillId="0" borderId="11" xfId="5" applyFont="1" applyBorder="1"/>
    <xf numFmtId="3" fontId="7" fillId="0" borderId="12" xfId="5" applyNumberFormat="1" applyFont="1" applyBorder="1"/>
    <xf numFmtId="44" fontId="7" fillId="0" borderId="12" xfId="5" applyNumberFormat="1" applyFont="1" applyBorder="1"/>
    <xf numFmtId="9" fontId="7" fillId="0" borderId="12" xfId="4" applyFont="1" applyBorder="1"/>
    <xf numFmtId="9" fontId="7" fillId="0" borderId="13" xfId="4" applyFont="1" applyBorder="1"/>
    <xf numFmtId="0" fontId="18" fillId="0" borderId="3" xfId="15" applyFont="1" applyBorder="1" applyAlignment="1">
      <alignment horizontal="left" wrapText="1" indent="2"/>
    </xf>
    <xf numFmtId="0" fontId="0" fillId="2" borderId="0" xfId="0" applyFont="1" applyFill="1" applyBorder="1" applyAlignment="1">
      <alignment horizontal="left" indent="4"/>
    </xf>
    <xf numFmtId="44" fontId="4" fillId="2" borderId="0" xfId="1" applyFont="1" applyFill="1" applyBorder="1" applyAlignment="1">
      <alignment horizontal="right"/>
    </xf>
    <xf numFmtId="0" fontId="16" fillId="0" borderId="56" xfId="15" applyFont="1" applyBorder="1" applyAlignment="1">
      <alignment vertical="center"/>
    </xf>
    <xf numFmtId="0" fontId="27" fillId="4" borderId="69" xfId="15" applyFont="1" applyFill="1" applyBorder="1" applyAlignment="1">
      <alignment horizontal="center" wrapText="1"/>
    </xf>
    <xf numFmtId="0" fontId="27" fillId="0" borderId="57" xfId="15" applyFont="1" applyBorder="1" applyAlignment="1">
      <alignment horizontal="center" wrapText="1"/>
    </xf>
    <xf numFmtId="0" fontId="16" fillId="0" borderId="61" xfId="15" applyFont="1" applyBorder="1"/>
    <xf numFmtId="0" fontId="27" fillId="4" borderId="3" xfId="15" applyFont="1" applyFill="1" applyBorder="1" applyAlignment="1">
      <alignment horizontal="center" wrapText="1"/>
    </xf>
    <xf numFmtId="0" fontId="0" fillId="2" borderId="0" xfId="0" applyFill="1" applyAlignment="1">
      <alignment horizontal="center"/>
    </xf>
    <xf numFmtId="0" fontId="0" fillId="0" borderId="0" xfId="0" applyFont="1" applyAlignment="1">
      <alignment horizontal="left" vertical="top" wrapText="1"/>
    </xf>
    <xf numFmtId="0" fontId="3" fillId="0" borderId="0" xfId="0" applyFont="1" applyAlignment="1">
      <alignment horizontal="left" vertical="top" wrapText="1"/>
    </xf>
    <xf numFmtId="0" fontId="16" fillId="2" borderId="3" xfId="15" applyNumberFormat="1" applyFont="1" applyFill="1" applyBorder="1" applyAlignment="1" applyProtection="1">
      <alignment wrapText="1"/>
      <protection locked="0"/>
    </xf>
    <xf numFmtId="0" fontId="16" fillId="2" borderId="3" xfId="15" applyNumberFormat="1" applyFont="1" applyFill="1" applyBorder="1" applyProtection="1">
      <protection locked="0"/>
    </xf>
    <xf numFmtId="0" fontId="16" fillId="2" borderId="3" xfId="15" applyNumberFormat="1" applyFont="1" applyFill="1" applyBorder="1" applyAlignment="1" applyProtection="1">
      <protection locked="0"/>
    </xf>
    <xf numFmtId="0" fontId="8" fillId="3" borderId="18" xfId="22" applyFont="1" applyFill="1" applyBorder="1" applyAlignment="1" applyProtection="1">
      <alignment horizontal="center" vertical="center" wrapText="1"/>
      <protection locked="0"/>
    </xf>
    <xf numFmtId="0" fontId="18" fillId="2" borderId="3" xfId="22" applyFont="1" applyFill="1" applyBorder="1" applyAlignment="1" applyProtection="1">
      <alignment horizontal="center"/>
      <protection locked="0"/>
    </xf>
    <xf numFmtId="0" fontId="16" fillId="0" borderId="2" xfId="22" applyFont="1" applyBorder="1" applyAlignment="1" applyProtection="1">
      <alignment horizontal="center" vertical="top" wrapText="1"/>
      <protection locked="0"/>
    </xf>
    <xf numFmtId="0" fontId="18" fillId="2" borderId="40" xfId="22" applyFont="1" applyFill="1" applyBorder="1" applyAlignment="1" applyProtection="1">
      <alignment horizontal="center"/>
      <protection locked="0"/>
    </xf>
    <xf numFmtId="0" fontId="16" fillId="0" borderId="3" xfId="22" applyFont="1" applyFill="1" applyBorder="1" applyAlignment="1" applyProtection="1">
      <alignment horizontal="center"/>
      <protection locked="0"/>
    </xf>
    <xf numFmtId="0" fontId="16" fillId="0" borderId="3" xfId="22" applyFont="1" applyBorder="1" applyAlignment="1" applyProtection="1">
      <alignment horizontal="center"/>
      <protection locked="0"/>
    </xf>
    <xf numFmtId="0" fontId="16" fillId="0" borderId="40" xfId="22" applyFont="1" applyBorder="1" applyAlignment="1" applyProtection="1">
      <alignment horizontal="center"/>
      <protection locked="0"/>
    </xf>
    <xf numFmtId="0" fontId="16" fillId="0" borderId="3" xfId="22" applyFont="1" applyBorder="1" applyAlignment="1" applyProtection="1">
      <alignment horizontal="center" vertical="top" wrapText="1"/>
      <protection locked="0"/>
    </xf>
    <xf numFmtId="0" fontId="16" fillId="0" borderId="40" xfId="22" applyFont="1" applyBorder="1" applyAlignment="1" applyProtection="1">
      <alignment horizontal="center" vertical="top" wrapText="1"/>
      <protection locked="0"/>
    </xf>
    <xf numFmtId="0" fontId="16" fillId="0" borderId="3" xfId="23" applyFont="1" applyBorder="1" applyAlignment="1" applyProtection="1">
      <alignment horizontal="center"/>
      <protection locked="0"/>
    </xf>
    <xf numFmtId="0" fontId="16" fillId="0" borderId="42" xfId="23" applyFont="1" applyBorder="1" applyAlignment="1" applyProtection="1">
      <alignment horizontal="center" vertical="center"/>
      <protection locked="0"/>
    </xf>
    <xf numFmtId="0" fontId="16" fillId="0" borderId="40" xfId="23" applyFont="1" applyBorder="1" applyAlignment="1" applyProtection="1">
      <alignment horizontal="center" vertical="center"/>
      <protection locked="0"/>
    </xf>
    <xf numFmtId="0" fontId="18" fillId="2" borderId="6" xfId="22" applyFont="1" applyFill="1" applyBorder="1" applyAlignment="1" applyProtection="1">
      <alignment horizontal="center"/>
      <protection locked="0"/>
    </xf>
    <xf numFmtId="0" fontId="16" fillId="0" borderId="39" xfId="22" applyFont="1" applyBorder="1" applyAlignment="1" applyProtection="1">
      <alignment horizontal="center" vertical="top" wrapText="1"/>
      <protection locked="0"/>
    </xf>
    <xf numFmtId="0" fontId="16" fillId="0" borderId="6" xfId="22" applyFont="1" applyFill="1" applyBorder="1" applyAlignment="1" applyProtection="1">
      <alignment horizontal="center"/>
      <protection locked="0"/>
    </xf>
    <xf numFmtId="0" fontId="16" fillId="0" borderId="41" xfId="22" applyFont="1" applyBorder="1" applyAlignment="1" applyProtection="1">
      <alignment horizontal="center"/>
      <protection locked="0"/>
    </xf>
    <xf numFmtId="0" fontId="16" fillId="0" borderId="6" xfId="22" applyFont="1" applyBorder="1" applyAlignment="1" applyProtection="1">
      <alignment horizontal="center" vertical="top" wrapText="1"/>
      <protection locked="0"/>
    </xf>
    <xf numFmtId="0" fontId="16" fillId="0" borderId="41" xfId="22" applyFont="1" applyBorder="1" applyAlignment="1" applyProtection="1">
      <alignment horizontal="center" vertical="top" wrapText="1"/>
      <protection locked="0"/>
    </xf>
    <xf numFmtId="0" fontId="16" fillId="0" borderId="6" xfId="22" applyFont="1" applyBorder="1" applyAlignment="1" applyProtection="1">
      <alignment horizontal="center"/>
      <protection locked="0"/>
    </xf>
    <xf numFmtId="0" fontId="16" fillId="0" borderId="6" xfId="23" applyFont="1" applyBorder="1" applyAlignment="1" applyProtection="1">
      <alignment horizontal="center"/>
      <protection locked="0"/>
    </xf>
    <xf numFmtId="0" fontId="1" fillId="0" borderId="41" xfId="22" applyFont="1" applyBorder="1" applyAlignment="1" applyProtection="1">
      <alignment horizontal="center" vertical="top" wrapText="1"/>
      <protection locked="0"/>
    </xf>
    <xf numFmtId="0" fontId="1" fillId="0" borderId="40" xfId="22" applyFont="1" applyBorder="1" applyAlignment="1" applyProtection="1">
      <alignment horizontal="center" vertical="top" wrapText="1"/>
      <protection locked="0"/>
    </xf>
    <xf numFmtId="0" fontId="1" fillId="0" borderId="7" xfId="22" applyFont="1" applyBorder="1" applyAlignment="1" applyProtection="1">
      <alignment horizontal="center" vertical="top" wrapText="1"/>
      <protection locked="0"/>
    </xf>
    <xf numFmtId="0" fontId="23" fillId="0" borderId="40" xfId="23" applyBorder="1" applyAlignment="1" applyProtection="1">
      <alignment horizontal="center" vertical="top" wrapText="1"/>
      <protection locked="0"/>
    </xf>
    <xf numFmtId="0" fontId="1" fillId="0" borderId="19" xfId="22" applyFont="1" applyBorder="1" applyAlignment="1" applyProtection="1">
      <alignment horizontal="center" vertical="top" wrapText="1"/>
      <protection locked="0"/>
    </xf>
    <xf numFmtId="0" fontId="1" fillId="0" borderId="45" xfId="22" applyFont="1" applyBorder="1" applyAlignment="1" applyProtection="1">
      <alignment horizontal="center" vertical="top" wrapText="1"/>
      <protection locked="0"/>
    </xf>
    <xf numFmtId="165" fontId="6" fillId="7" borderId="40" xfId="22" applyNumberFormat="1" applyFont="1" applyFill="1" applyBorder="1" applyAlignment="1" applyProtection="1">
      <alignment horizontal="center" vertical="top" wrapText="1"/>
      <protection locked="0"/>
    </xf>
    <xf numFmtId="0" fontId="0" fillId="0" borderId="7" xfId="0" applyBorder="1" applyProtection="1">
      <protection locked="0"/>
    </xf>
    <xf numFmtId="0" fontId="0" fillId="0" borderId="3" xfId="0" applyBorder="1" applyProtection="1">
      <protection locked="0"/>
    </xf>
    <xf numFmtId="0" fontId="0" fillId="0" borderId="3" xfId="0" applyBorder="1" applyAlignment="1" applyProtection="1">
      <alignment wrapText="1"/>
      <protection locked="0"/>
    </xf>
    <xf numFmtId="166" fontId="0" fillId="0" borderId="3" xfId="0" applyNumberFormat="1" applyBorder="1" applyProtection="1">
      <protection locked="0"/>
    </xf>
    <xf numFmtId="0" fontId="32" fillId="0" borderId="3" xfId="2" applyFont="1" applyBorder="1" applyProtection="1">
      <protection locked="0"/>
    </xf>
    <xf numFmtId="165" fontId="0" fillId="0" borderId="3" xfId="0" applyNumberFormat="1" applyBorder="1" applyProtection="1">
      <protection locked="0"/>
    </xf>
    <xf numFmtId="0" fontId="0" fillId="0" borderId="54" xfId="0" applyBorder="1" applyProtection="1">
      <protection locked="0"/>
    </xf>
    <xf numFmtId="0" fontId="0" fillId="0" borderId="30" xfId="0" applyBorder="1" applyProtection="1">
      <protection locked="0"/>
    </xf>
    <xf numFmtId="166" fontId="0" fillId="0" borderId="30" xfId="0" applyNumberFormat="1" applyBorder="1" applyProtection="1">
      <protection locked="0"/>
    </xf>
    <xf numFmtId="165" fontId="0" fillId="0" borderId="30" xfId="0" applyNumberFormat="1" applyBorder="1" applyProtection="1">
      <protection locked="0"/>
    </xf>
    <xf numFmtId="0" fontId="0" fillId="0" borderId="40" xfId="0" applyBorder="1" applyProtection="1">
      <protection locked="0"/>
    </xf>
    <xf numFmtId="0" fontId="0" fillId="0" borderId="31" xfId="0" applyBorder="1" applyProtection="1">
      <protection locked="0"/>
    </xf>
    <xf numFmtId="0" fontId="0" fillId="0" borderId="41" xfId="0" applyBorder="1" applyAlignment="1" applyProtection="1">
      <alignment wrapText="1"/>
      <protection locked="0"/>
    </xf>
    <xf numFmtId="0" fontId="0" fillId="0" borderId="48" xfId="0" applyBorder="1" applyAlignment="1" applyProtection="1">
      <alignment wrapText="1"/>
      <protection locked="0"/>
    </xf>
    <xf numFmtId="165" fontId="0" fillId="0" borderId="40" xfId="0" applyNumberFormat="1" applyBorder="1" applyProtection="1">
      <protection locked="0"/>
    </xf>
    <xf numFmtId="165" fontId="0" fillId="0" borderId="31" xfId="0" applyNumberFormat="1" applyBorder="1" applyProtection="1">
      <protection locked="0"/>
    </xf>
    <xf numFmtId="0" fontId="26" fillId="3" borderId="18" xfId="15" applyFont="1" applyFill="1" applyBorder="1" applyAlignment="1" applyProtection="1">
      <alignment vertical="center"/>
      <protection locked="0"/>
    </xf>
    <xf numFmtId="0" fontId="17" fillId="3" borderId="11" xfId="15" applyFont="1" applyFill="1" applyBorder="1" applyAlignment="1" applyProtection="1">
      <alignment horizontal="left" vertical="center" shrinkToFit="1"/>
      <protection locked="0"/>
    </xf>
    <xf numFmtId="0" fontId="40" fillId="0" borderId="0" xfId="15" applyFont="1" applyAlignment="1">
      <alignment horizontal="center" vertical="center" wrapText="1"/>
    </xf>
    <xf numFmtId="0" fontId="16" fillId="10" borderId="56" xfId="15" applyFont="1" applyFill="1" applyBorder="1" applyProtection="1">
      <protection locked="0"/>
    </xf>
    <xf numFmtId="0" fontId="16" fillId="10" borderId="70" xfId="15" applyFont="1" applyFill="1" applyBorder="1" applyProtection="1">
      <protection locked="0"/>
    </xf>
    <xf numFmtId="0" fontId="16" fillId="10" borderId="3" xfId="15" applyFont="1" applyFill="1" applyBorder="1" applyProtection="1">
      <protection locked="0"/>
    </xf>
    <xf numFmtId="0" fontId="20" fillId="10" borderId="3" xfId="22" applyFont="1" applyFill="1" applyBorder="1" applyAlignment="1" applyProtection="1">
      <alignment wrapText="1"/>
      <protection locked="0"/>
    </xf>
    <xf numFmtId="3" fontId="20" fillId="10" borderId="3" xfId="22" applyNumberFormat="1" applyFont="1" applyFill="1" applyBorder="1" applyProtection="1">
      <protection locked="0"/>
    </xf>
    <xf numFmtId="0" fontId="30" fillId="10" borderId="3" xfId="15" applyFont="1" applyFill="1" applyBorder="1" applyProtection="1">
      <protection locked="0"/>
    </xf>
    <xf numFmtId="0" fontId="20" fillId="10" borderId="3" xfId="22" applyFont="1" applyFill="1" applyBorder="1" applyAlignment="1" applyProtection="1">
      <alignment vertical="top" wrapText="1"/>
      <protection locked="0"/>
    </xf>
    <xf numFmtId="0" fontId="20" fillId="10" borderId="5" xfId="22" applyFont="1" applyFill="1" applyBorder="1" applyAlignment="1" applyProtection="1">
      <alignment wrapText="1"/>
      <protection locked="0"/>
    </xf>
    <xf numFmtId="3" fontId="20" fillId="10" borderId="14" xfId="22" applyNumberFormat="1" applyFont="1" applyFill="1" applyBorder="1" applyProtection="1">
      <protection locked="0"/>
    </xf>
    <xf numFmtId="0" fontId="30" fillId="10" borderId="5" xfId="15" applyFont="1" applyFill="1" applyBorder="1" applyProtection="1">
      <protection locked="0"/>
    </xf>
    <xf numFmtId="0" fontId="3" fillId="10" borderId="3" xfId="6" applyFont="1" applyFill="1" applyBorder="1" applyProtection="1">
      <protection locked="0"/>
    </xf>
    <xf numFmtId="165" fontId="3" fillId="10" borderId="3" xfId="6" applyNumberFormat="1" applyFill="1" applyBorder="1" applyAlignment="1" applyProtection="1">
      <alignment horizontal="center" vertical="center"/>
      <protection locked="0"/>
    </xf>
    <xf numFmtId="0" fontId="3" fillId="10" borderId="3" xfId="6" applyFill="1" applyBorder="1" applyProtection="1">
      <protection locked="0"/>
    </xf>
    <xf numFmtId="165" fontId="6" fillId="10" borderId="3" xfId="6" applyNumberFormat="1" applyFont="1" applyFill="1" applyBorder="1" applyAlignment="1" applyProtection="1">
      <alignment horizontal="center" vertical="center"/>
      <protection locked="0"/>
    </xf>
    <xf numFmtId="0" fontId="0" fillId="12" borderId="0" xfId="0" applyFill="1"/>
    <xf numFmtId="0" fontId="0" fillId="11" borderId="0" xfId="0" applyFill="1"/>
    <xf numFmtId="0" fontId="49" fillId="11" borderId="0" xfId="0" applyFont="1" applyFill="1"/>
    <xf numFmtId="0" fontId="54" fillId="11" borderId="0" xfId="0" applyFont="1" applyFill="1" applyAlignment="1">
      <alignment horizontal="right"/>
    </xf>
    <xf numFmtId="0" fontId="0" fillId="11" borderId="0" xfId="0" applyFont="1" applyFill="1" applyAlignment="1">
      <alignment horizontal="right"/>
    </xf>
    <xf numFmtId="0" fontId="53" fillId="11" borderId="0" xfId="0" applyFont="1" applyFill="1" applyAlignment="1">
      <alignment horizontal="center" vertical="center"/>
    </xf>
    <xf numFmtId="0" fontId="57" fillId="11" borderId="0" xfId="0" applyFont="1" applyFill="1" applyAlignment="1">
      <alignment horizontal="center" vertical="center" wrapText="1"/>
    </xf>
    <xf numFmtId="0" fontId="57" fillId="11" borderId="12" xfId="0" applyFont="1" applyFill="1" applyBorder="1" applyAlignment="1">
      <alignment horizontal="center" vertical="center" wrapText="1"/>
    </xf>
    <xf numFmtId="0" fontId="58" fillId="13" borderId="12" xfId="0" applyFont="1" applyFill="1" applyBorder="1" applyAlignment="1" applyProtection="1">
      <alignment horizontal="center" vertical="center" wrapText="1"/>
      <protection locked="0"/>
    </xf>
    <xf numFmtId="0" fontId="57" fillId="13" borderId="12" xfId="0" applyFont="1" applyFill="1" applyBorder="1" applyAlignment="1" applyProtection="1">
      <alignment horizontal="center" vertical="center" wrapText="1"/>
      <protection locked="0"/>
    </xf>
    <xf numFmtId="0" fontId="57" fillId="11" borderId="13" xfId="0" applyFont="1" applyFill="1" applyBorder="1" applyAlignment="1">
      <alignment horizontal="center" vertical="center" wrapText="1"/>
    </xf>
    <xf numFmtId="0" fontId="54" fillId="11" borderId="0" xfId="0" applyFont="1" applyFill="1" applyAlignment="1">
      <alignment horizontal="center" vertical="center" wrapText="1"/>
    </xf>
    <xf numFmtId="0" fontId="57" fillId="11" borderId="0" xfId="0" applyFont="1" applyFill="1" applyAlignment="1">
      <alignment horizontal="right" vertical="center" wrapText="1"/>
    </xf>
    <xf numFmtId="0" fontId="0" fillId="13" borderId="2" xfId="0" applyFont="1" applyFill="1" applyBorder="1" applyAlignment="1" applyProtection="1">
      <alignment horizontal="center" vertical="center" wrapText="1"/>
      <protection locked="0"/>
    </xf>
    <xf numFmtId="0" fontId="57" fillId="13" borderId="2" xfId="0" applyFont="1" applyFill="1" applyBorder="1" applyAlignment="1" applyProtection="1">
      <alignment horizontal="center" vertical="center" wrapText="1"/>
      <protection locked="0"/>
    </xf>
    <xf numFmtId="0" fontId="59" fillId="11" borderId="2" xfId="0" applyFont="1" applyFill="1" applyBorder="1" applyAlignment="1">
      <alignment horizontal="right"/>
    </xf>
    <xf numFmtId="0" fontId="57" fillId="12" borderId="0" xfId="0" applyFont="1" applyFill="1" applyAlignment="1">
      <alignment horizontal="center" vertical="center" wrapText="1"/>
    </xf>
    <xf numFmtId="0" fontId="0" fillId="13" borderId="3" xfId="0" applyFont="1" applyFill="1" applyBorder="1" applyAlignment="1" applyProtection="1">
      <alignment horizontal="center" vertical="center" wrapText="1"/>
      <protection locked="0"/>
    </xf>
    <xf numFmtId="0" fontId="57" fillId="13" borderId="3" xfId="0" applyFont="1" applyFill="1" applyBorder="1" applyAlignment="1" applyProtection="1">
      <alignment horizontal="center" vertical="center" wrapText="1"/>
      <protection locked="0"/>
    </xf>
    <xf numFmtId="0" fontId="46" fillId="2" borderId="51" xfId="0" applyFont="1" applyFill="1" applyBorder="1" applyAlignment="1">
      <alignment vertical="center" wrapText="1"/>
    </xf>
    <xf numFmtId="0" fontId="46" fillId="2" borderId="0" xfId="0" applyFont="1" applyFill="1" applyAlignment="1">
      <alignment vertical="center" wrapText="1"/>
    </xf>
    <xf numFmtId="0" fontId="0" fillId="13" borderId="3" xfId="0" applyFill="1" applyBorder="1" applyAlignment="1" applyProtection="1">
      <protection locked="0"/>
    </xf>
    <xf numFmtId="0" fontId="0" fillId="13" borderId="3" xfId="0" applyFill="1" applyBorder="1" applyProtection="1">
      <protection locked="0"/>
    </xf>
    <xf numFmtId="0" fontId="0" fillId="13" borderId="3" xfId="0" applyFill="1" applyBorder="1" applyAlignment="1" applyProtection="1">
      <alignment horizontal="center"/>
      <protection locked="0"/>
    </xf>
    <xf numFmtId="0" fontId="57" fillId="13" borderId="3" xfId="0" applyFont="1" applyFill="1" applyBorder="1" applyAlignment="1" applyProtection="1">
      <alignment horizontal="center"/>
      <protection locked="0"/>
    </xf>
    <xf numFmtId="0" fontId="0" fillId="13" borderId="5" xfId="0" applyFill="1" applyBorder="1" applyAlignment="1" applyProtection="1">
      <protection locked="0"/>
    </xf>
    <xf numFmtId="0" fontId="0" fillId="13" borderId="5" xfId="0" applyFill="1" applyBorder="1" applyProtection="1">
      <protection locked="0"/>
    </xf>
    <xf numFmtId="0" fontId="0" fillId="13" borderId="5" xfId="0" applyFill="1" applyBorder="1" applyAlignment="1" applyProtection="1">
      <alignment horizontal="center"/>
      <protection locked="0"/>
    </xf>
    <xf numFmtId="0" fontId="0" fillId="11" borderId="0" xfId="0" applyFill="1" applyAlignment="1">
      <alignment horizontal="center"/>
    </xf>
    <xf numFmtId="0" fontId="59" fillId="11" borderId="12" xfId="0" applyFont="1" applyFill="1" applyBorder="1" applyAlignment="1">
      <alignment horizontal="center"/>
    </xf>
    <xf numFmtId="0" fontId="60" fillId="11" borderId="12" xfId="0" applyFont="1" applyFill="1" applyBorder="1" applyAlignment="1">
      <alignment horizontal="center" vertical="center" wrapText="1"/>
    </xf>
    <xf numFmtId="0" fontId="60" fillId="11" borderId="12" xfId="0" applyFont="1" applyFill="1" applyBorder="1" applyAlignment="1">
      <alignment horizontal="center" vertical="center"/>
    </xf>
    <xf numFmtId="0" fontId="60" fillId="11" borderId="13" xfId="0" applyFont="1" applyFill="1" applyBorder="1" applyAlignment="1">
      <alignment horizontal="center" vertical="center" wrapText="1"/>
    </xf>
    <xf numFmtId="0" fontId="53" fillId="12" borderId="8" xfId="0" applyFont="1" applyFill="1" applyBorder="1" applyAlignment="1">
      <alignment horizontal="center" vertical="center"/>
    </xf>
    <xf numFmtId="3" fontId="0" fillId="13" borderId="2" xfId="0" applyNumberFormat="1" applyFill="1" applyBorder="1" applyAlignment="1" applyProtection="1">
      <alignment horizontal="right"/>
      <protection locked="0"/>
    </xf>
    <xf numFmtId="3" fontId="0" fillId="13" borderId="2" xfId="0" applyNumberFormat="1" applyFont="1" applyFill="1" applyBorder="1" applyAlignment="1" applyProtection="1">
      <alignment horizontal="right"/>
      <protection locked="0"/>
    </xf>
    <xf numFmtId="3" fontId="57" fillId="11" borderId="2" xfId="0" applyNumberFormat="1" applyFont="1" applyFill="1" applyBorder="1" applyAlignment="1">
      <alignment horizontal="right"/>
    </xf>
    <xf numFmtId="0" fontId="57" fillId="11" borderId="0" xfId="0" applyFont="1" applyFill="1" applyAlignment="1">
      <alignment horizontal="center"/>
    </xf>
    <xf numFmtId="3" fontId="0" fillId="13" borderId="3" xfId="0" applyNumberFormat="1" applyFill="1" applyBorder="1" applyAlignment="1" applyProtection="1">
      <alignment horizontal="right"/>
      <protection locked="0"/>
    </xf>
    <xf numFmtId="3" fontId="0" fillId="13" borderId="3" xfId="0" applyNumberFormat="1" applyFont="1" applyFill="1" applyBorder="1" applyAlignment="1" applyProtection="1">
      <alignment horizontal="right"/>
      <protection locked="0"/>
    </xf>
    <xf numFmtId="0" fontId="49" fillId="11" borderId="0" xfId="0" applyFont="1" applyFill="1" applyAlignment="1">
      <alignment horizontal="center"/>
    </xf>
    <xf numFmtId="0" fontId="0" fillId="12" borderId="0" xfId="0" applyFill="1" applyAlignment="1">
      <alignment horizontal="center"/>
    </xf>
    <xf numFmtId="3" fontId="62" fillId="13" borderId="3" xfId="0" applyNumberFormat="1" applyFont="1" applyFill="1" applyBorder="1" applyProtection="1">
      <protection locked="0"/>
    </xf>
    <xf numFmtId="0" fontId="62" fillId="11" borderId="0" xfId="0" applyFont="1" applyFill="1" applyAlignment="1">
      <alignment horizontal="right"/>
    </xf>
    <xf numFmtId="3" fontId="0" fillId="11" borderId="3" xfId="0" applyNumberFormat="1" applyFill="1" applyBorder="1" applyAlignment="1">
      <alignment horizontal="right"/>
    </xf>
    <xf numFmtId="3" fontId="0" fillId="11" borderId="3" xfId="0" applyNumberFormat="1" applyFont="1" applyFill="1" applyBorder="1" applyAlignment="1">
      <alignment horizontal="right"/>
    </xf>
    <xf numFmtId="3" fontId="57" fillId="11" borderId="3" xfId="0" applyNumberFormat="1" applyFont="1" applyFill="1" applyBorder="1" applyAlignment="1">
      <alignment horizontal="right"/>
    </xf>
    <xf numFmtId="3" fontId="0" fillId="11" borderId="5" xfId="0" applyNumberFormat="1" applyFill="1" applyBorder="1" applyAlignment="1">
      <alignment horizontal="right"/>
    </xf>
    <xf numFmtId="3" fontId="0" fillId="11" borderId="5" xfId="0" applyNumberFormat="1" applyFont="1" applyFill="1" applyBorder="1" applyAlignment="1">
      <alignment horizontal="right"/>
    </xf>
    <xf numFmtId="3" fontId="57" fillId="11" borderId="5" xfId="0" applyNumberFormat="1" applyFont="1" applyFill="1" applyBorder="1" applyAlignment="1">
      <alignment horizontal="right"/>
    </xf>
    <xf numFmtId="3" fontId="57" fillId="11" borderId="12" xfId="0" applyNumberFormat="1" applyFont="1" applyFill="1" applyBorder="1" applyAlignment="1">
      <alignment horizontal="right"/>
    </xf>
    <xf numFmtId="0" fontId="0" fillId="11" borderId="0" xfId="0" applyFont="1" applyFill="1"/>
    <xf numFmtId="0" fontId="53" fillId="11" borderId="0" xfId="0" applyFont="1" applyFill="1" applyAlignment="1">
      <alignment horizontal="center"/>
    </xf>
    <xf numFmtId="0" fontId="0" fillId="11" borderId="0" xfId="0" applyFill="1" applyAlignment="1">
      <alignment wrapText="1"/>
    </xf>
    <xf numFmtId="0" fontId="49" fillId="11" borderId="0" xfId="0" applyFont="1" applyFill="1" applyAlignment="1">
      <alignment horizontal="left"/>
    </xf>
    <xf numFmtId="0" fontId="0" fillId="12" borderId="0" xfId="0" applyFill="1" applyAlignment="1">
      <alignment horizontal="left"/>
    </xf>
    <xf numFmtId="0" fontId="0" fillId="11" borderId="0" xfId="0" applyFill="1" applyAlignment="1">
      <alignment horizontal="left"/>
    </xf>
    <xf numFmtId="0" fontId="0" fillId="11" borderId="0" xfId="0" applyFill="1" applyBorder="1" applyAlignment="1">
      <alignment horizontal="center"/>
    </xf>
    <xf numFmtId="0" fontId="58" fillId="11" borderId="12" xfId="0" applyFont="1" applyFill="1" applyBorder="1" applyAlignment="1">
      <alignment horizontal="center" vertical="center" wrapText="1"/>
    </xf>
    <xf numFmtId="0" fontId="49" fillId="11" borderId="0" xfId="0" applyFont="1" applyFill="1" applyBorder="1"/>
    <xf numFmtId="0" fontId="0" fillId="12" borderId="0" xfId="0" applyFill="1" applyBorder="1"/>
    <xf numFmtId="0" fontId="0" fillId="11" borderId="0" xfId="0" applyFill="1" applyBorder="1"/>
    <xf numFmtId="0" fontId="0" fillId="11" borderId="0" xfId="0" applyFill="1" applyBorder="1" applyAlignment="1">
      <alignment horizontal="right"/>
    </xf>
    <xf numFmtId="0" fontId="0" fillId="13" borderId="2" xfId="0" applyFill="1" applyBorder="1" applyAlignment="1" applyProtection="1">
      <alignment horizontal="center"/>
      <protection locked="0"/>
    </xf>
    <xf numFmtId="0" fontId="0" fillId="11" borderId="3" xfId="0" applyFill="1" applyBorder="1" applyAlignment="1">
      <alignment horizontal="right"/>
    </xf>
    <xf numFmtId="0" fontId="0" fillId="11" borderId="3" xfId="0" applyFill="1" applyBorder="1" applyAlignment="1">
      <alignment horizontal="center"/>
    </xf>
    <xf numFmtId="0" fontId="0" fillId="11" borderId="5" xfId="0" applyFill="1" applyBorder="1" applyAlignment="1">
      <alignment horizontal="center"/>
    </xf>
    <xf numFmtId="0" fontId="0" fillId="11" borderId="5" xfId="0" applyFill="1" applyBorder="1" applyAlignment="1">
      <alignment horizontal="right"/>
    </xf>
    <xf numFmtId="0" fontId="60" fillId="11" borderId="0" xfId="0" applyFont="1" applyFill="1" applyBorder="1" applyAlignment="1">
      <alignment horizontal="center"/>
    </xf>
    <xf numFmtId="0" fontId="56" fillId="11" borderId="12" xfId="0" applyFont="1" applyFill="1" applyBorder="1" applyAlignment="1">
      <alignment horizontal="center" vertical="center"/>
    </xf>
    <xf numFmtId="0" fontId="62" fillId="12" borderId="0" xfId="0" applyFont="1" applyFill="1" applyBorder="1"/>
    <xf numFmtId="0" fontId="62" fillId="11" borderId="0" xfId="0" applyFont="1" applyFill="1" applyBorder="1"/>
    <xf numFmtId="0" fontId="0" fillId="12" borderId="0" xfId="0" applyFill="1" applyAlignment="1">
      <alignment vertical="top" wrapText="1"/>
    </xf>
    <xf numFmtId="0" fontId="62" fillId="11" borderId="0" xfId="0" applyFont="1" applyFill="1"/>
    <xf numFmtId="0" fontId="0" fillId="13" borderId="2" xfId="0" applyFont="1" applyFill="1" applyBorder="1" applyAlignment="1" applyProtection="1">
      <alignment horizontal="center" vertical="center"/>
      <protection locked="0"/>
    </xf>
    <xf numFmtId="37" fontId="64" fillId="13" borderId="2" xfId="1" applyNumberFormat="1" applyFont="1" applyFill="1" applyBorder="1" applyAlignment="1" applyProtection="1">
      <alignment horizontal="right" vertical="center" shrinkToFit="1"/>
      <protection locked="0"/>
    </xf>
    <xf numFmtId="0" fontId="0" fillId="13" borderId="3" xfId="0" applyFont="1" applyFill="1" applyBorder="1" applyAlignment="1" applyProtection="1">
      <alignment horizontal="center" vertical="center"/>
      <protection locked="0"/>
    </xf>
    <xf numFmtId="37" fontId="64" fillId="13" borderId="3" xfId="1" applyNumberFormat="1" applyFont="1" applyFill="1" applyBorder="1" applyAlignment="1" applyProtection="1">
      <alignment horizontal="right" vertical="center" shrinkToFit="1"/>
      <protection locked="0"/>
    </xf>
    <xf numFmtId="4" fontId="17" fillId="4" borderId="3" xfId="0" applyNumberFormat="1" applyFont="1" applyFill="1" applyBorder="1" applyAlignment="1">
      <alignment horizontal="center" vertical="center" wrapText="1" shrinkToFit="1"/>
    </xf>
    <xf numFmtId="4" fontId="17" fillId="4" borderId="0" xfId="0" applyNumberFormat="1" applyFont="1" applyFill="1" applyBorder="1" applyAlignment="1">
      <alignment horizontal="center" vertical="center" wrapText="1" shrinkToFit="1"/>
    </xf>
    <xf numFmtId="4" fontId="1" fillId="4" borderId="3" xfId="0" applyNumberFormat="1" applyFont="1" applyFill="1" applyBorder="1" applyAlignment="1">
      <alignment shrinkToFit="1"/>
    </xf>
    <xf numFmtId="3" fontId="1" fillId="4" borderId="0" xfId="0" applyNumberFormat="1" applyFont="1" applyFill="1" applyBorder="1" applyAlignment="1">
      <alignment shrinkToFit="1"/>
    </xf>
    <xf numFmtId="169" fontId="0" fillId="11" borderId="0" xfId="0" applyNumberFormat="1" applyFill="1"/>
    <xf numFmtId="43" fontId="0" fillId="11" borderId="0" xfId="0" applyNumberFormat="1" applyFill="1"/>
    <xf numFmtId="0" fontId="0" fillId="11" borderId="5" xfId="0" applyFill="1" applyBorder="1"/>
    <xf numFmtId="0" fontId="14" fillId="0" borderId="3" xfId="0" applyFont="1" applyBorder="1" applyAlignment="1">
      <alignment shrinkToFit="1"/>
    </xf>
    <xf numFmtId="4" fontId="0" fillId="14" borderId="3" xfId="0" applyNumberFormat="1" applyFill="1" applyBorder="1"/>
    <xf numFmtId="3" fontId="0" fillId="0" borderId="3" xfId="0" applyNumberFormat="1" applyBorder="1" applyAlignment="1">
      <alignment shrinkToFit="1"/>
    </xf>
    <xf numFmtId="3" fontId="0" fillId="11" borderId="3" xfId="0" applyNumberFormat="1" applyFill="1" applyBorder="1"/>
    <xf numFmtId="170" fontId="0" fillId="11" borderId="0" xfId="0" applyNumberFormat="1" applyFill="1"/>
    <xf numFmtId="0" fontId="14" fillId="14" borderId="3" xfId="0" applyFont="1" applyFill="1" applyBorder="1" applyAlignment="1">
      <alignment shrinkToFit="1"/>
    </xf>
    <xf numFmtId="3" fontId="0" fillId="14" borderId="3" xfId="0" applyNumberFormat="1" applyFill="1" applyBorder="1" applyAlignment="1">
      <alignment shrinkToFit="1"/>
    </xf>
    <xf numFmtId="3" fontId="0" fillId="13" borderId="3" xfId="0" applyNumberFormat="1" applyFill="1" applyBorder="1"/>
    <xf numFmtId="0" fontId="49" fillId="11" borderId="0" xfId="0" applyFont="1" applyFill="1" applyAlignment="1">
      <alignment vertical="center" wrapText="1"/>
    </xf>
    <xf numFmtId="0" fontId="49" fillId="11" borderId="51" xfId="0" applyFont="1" applyFill="1" applyBorder="1" applyAlignment="1">
      <alignment vertical="center" wrapText="1"/>
    </xf>
    <xf numFmtId="0" fontId="0" fillId="13" borderId="3" xfId="0" applyFont="1" applyFill="1" applyBorder="1" applyAlignment="1" applyProtection="1">
      <alignment horizontal="center"/>
      <protection locked="0"/>
    </xf>
    <xf numFmtId="0" fontId="0" fillId="13" borderId="6" xfId="0" applyFont="1" applyFill="1" applyBorder="1" applyAlignment="1" applyProtection="1">
      <alignment horizontal="center"/>
      <protection locked="0"/>
    </xf>
    <xf numFmtId="43" fontId="0" fillId="13" borderId="7" xfId="0" applyNumberFormat="1" applyFont="1" applyFill="1" applyBorder="1" applyAlignment="1" applyProtection="1">
      <alignment horizontal="center"/>
      <protection locked="0"/>
    </xf>
    <xf numFmtId="0" fontId="0" fillId="11" borderId="3" xfId="0" applyFill="1" applyBorder="1"/>
    <xf numFmtId="3" fontId="0" fillId="11" borderId="3" xfId="0" applyNumberFormat="1" applyFill="1" applyBorder="1" applyAlignment="1">
      <alignment shrinkToFit="1"/>
    </xf>
    <xf numFmtId="3" fontId="0" fillId="11" borderId="2" xfId="0" applyNumberFormat="1" applyFill="1" applyBorder="1" applyAlignment="1">
      <alignment shrinkToFit="1"/>
    </xf>
    <xf numFmtId="0" fontId="57" fillId="11" borderId="12" xfId="0" applyFont="1" applyFill="1" applyBorder="1" applyAlignment="1">
      <alignment horizontal="center"/>
    </xf>
    <xf numFmtId="44" fontId="60" fillId="11" borderId="12" xfId="1" applyFont="1" applyFill="1" applyBorder="1" applyAlignment="1" applyProtection="1">
      <alignment horizontal="right" vertical="center" shrinkToFit="1"/>
    </xf>
    <xf numFmtId="0" fontId="57" fillId="11" borderId="0" xfId="0" applyFont="1" applyFill="1"/>
    <xf numFmtId="0" fontId="57" fillId="11" borderId="0" xfId="0" applyFont="1" applyFill="1" applyBorder="1" applyAlignment="1">
      <alignment horizontal="right"/>
    </xf>
    <xf numFmtId="44" fontId="56" fillId="11" borderId="0" xfId="1" applyFont="1" applyFill="1" applyBorder="1" applyAlignment="1" applyProtection="1">
      <alignment horizontal="right"/>
    </xf>
    <xf numFmtId="0" fontId="0" fillId="2" borderId="34" xfId="0" applyFont="1" applyFill="1" applyBorder="1" applyAlignment="1">
      <alignment horizontal="left" indent="4"/>
    </xf>
    <xf numFmtId="44" fontId="4" fillId="2" borderId="42" xfId="1" applyFont="1" applyFill="1" applyBorder="1" applyAlignment="1">
      <alignment horizontal="right"/>
    </xf>
    <xf numFmtId="0" fontId="0" fillId="11" borderId="0" xfId="0" applyFont="1" applyFill="1" applyAlignment="1">
      <alignment horizontal="left" vertical="center"/>
    </xf>
    <xf numFmtId="0" fontId="0" fillId="2" borderId="0" xfId="0" applyFont="1" applyFill="1" applyBorder="1" applyAlignment="1">
      <alignment horizontal="left" vertical="center" wrapText="1" indent="4"/>
    </xf>
    <xf numFmtId="0" fontId="0" fillId="2" borderId="19" xfId="0" applyFont="1" applyFill="1" applyBorder="1" applyAlignment="1">
      <alignment horizontal="left" vertical="center" wrapText="1" indent="4"/>
    </xf>
    <xf numFmtId="0" fontId="0" fillId="2" borderId="2" xfId="0" applyFont="1" applyFill="1" applyBorder="1" applyAlignment="1">
      <alignment horizontal="left" vertical="center" wrapText="1" indent="4"/>
    </xf>
    <xf numFmtId="0" fontId="0" fillId="2" borderId="17" xfId="0" applyFont="1" applyFill="1" applyBorder="1" applyAlignment="1">
      <alignment horizontal="left" vertical="center" wrapText="1" indent="4"/>
    </xf>
    <xf numFmtId="44" fontId="4" fillId="2" borderId="0" xfId="1" applyFont="1" applyFill="1" applyBorder="1" applyAlignment="1">
      <alignment horizontal="right" vertical="center"/>
    </xf>
    <xf numFmtId="0" fontId="49" fillId="11" borderId="0" xfId="0" applyFont="1" applyFill="1" applyBorder="1" applyAlignment="1">
      <alignment horizontal="center" vertical="top" wrapText="1"/>
    </xf>
    <xf numFmtId="0" fontId="53" fillId="11" borderId="0" xfId="0" applyFont="1" applyFill="1" applyAlignment="1">
      <alignment horizontal="center" vertical="top"/>
    </xf>
    <xf numFmtId="0" fontId="60" fillId="12" borderId="18" xfId="0" applyFont="1" applyFill="1" applyBorder="1" applyAlignment="1">
      <alignment horizontal="right" vertical="center"/>
    </xf>
    <xf numFmtId="0" fontId="57" fillId="11" borderId="27" xfId="0" applyFont="1" applyFill="1" applyBorder="1" applyAlignment="1">
      <alignment horizontal="center" vertical="center" wrapText="1"/>
    </xf>
    <xf numFmtId="0" fontId="57" fillId="11" borderId="28" xfId="0" applyFont="1" applyFill="1" applyBorder="1" applyAlignment="1">
      <alignment horizontal="center" vertical="center" wrapText="1"/>
    </xf>
    <xf numFmtId="0" fontId="60" fillId="11" borderId="28" xfId="0" applyFont="1" applyFill="1" applyBorder="1" applyAlignment="1">
      <alignment horizontal="center" vertical="center" wrapText="1"/>
    </xf>
    <xf numFmtId="0" fontId="58" fillId="11" borderId="28" xfId="0" applyFont="1" applyFill="1" applyBorder="1" applyAlignment="1">
      <alignment horizontal="center" vertical="center" wrapText="1"/>
    </xf>
    <xf numFmtId="0" fontId="57" fillId="11" borderId="29" xfId="0" applyFont="1" applyFill="1" applyBorder="1" applyAlignment="1">
      <alignment horizontal="center" vertical="center" wrapText="1"/>
    </xf>
    <xf numFmtId="0" fontId="41" fillId="11" borderId="23" xfId="0" applyFont="1" applyFill="1" applyBorder="1"/>
    <xf numFmtId="0" fontId="0" fillId="13" borderId="30" xfId="0" applyFill="1" applyBorder="1" applyProtection="1">
      <protection locked="0"/>
    </xf>
    <xf numFmtId="168" fontId="0" fillId="13" borderId="31" xfId="42" applyNumberFormat="1" applyFont="1" applyFill="1" applyBorder="1" applyProtection="1">
      <protection locked="0"/>
    </xf>
    <xf numFmtId="0" fontId="58" fillId="11" borderId="13" xfId="0" applyFont="1" applyFill="1" applyBorder="1" applyAlignment="1">
      <alignment horizontal="center" vertical="center" wrapText="1"/>
    </xf>
    <xf numFmtId="0" fontId="57" fillId="13" borderId="3" xfId="0" applyFont="1" applyFill="1" applyBorder="1" applyAlignment="1" applyProtection="1">
      <alignment horizontal="center" vertical="center"/>
      <protection locked="0"/>
    </xf>
    <xf numFmtId="0" fontId="57" fillId="13" borderId="5" xfId="0" applyFont="1" applyFill="1" applyBorder="1" applyAlignment="1" applyProtection="1">
      <alignment horizontal="center" vertical="center"/>
      <protection locked="0"/>
    </xf>
    <xf numFmtId="0" fontId="57" fillId="11" borderId="0" xfId="0" applyFont="1" applyFill="1" applyAlignment="1">
      <alignment horizontal="right"/>
    </xf>
    <xf numFmtId="0" fontId="57" fillId="11" borderId="12" xfId="0" applyFont="1" applyFill="1" applyBorder="1" applyAlignment="1">
      <alignment vertical="center"/>
    </xf>
    <xf numFmtId="0" fontId="57" fillId="11" borderId="13" xfId="0" applyFont="1" applyFill="1" applyBorder="1"/>
    <xf numFmtId="44" fontId="60" fillId="11" borderId="0" xfId="1" applyFont="1" applyFill="1" applyBorder="1" applyAlignment="1" applyProtection="1">
      <alignment vertical="center" shrinkToFit="1"/>
    </xf>
    <xf numFmtId="0" fontId="57" fillId="11" borderId="0" xfId="0" applyFont="1" applyFill="1" applyAlignment="1">
      <alignment horizontal="left" wrapText="1"/>
    </xf>
    <xf numFmtId="0" fontId="57" fillId="11" borderId="33" xfId="0" applyFont="1" applyFill="1" applyBorder="1" applyAlignment="1">
      <alignment horizontal="center"/>
    </xf>
    <xf numFmtId="0" fontId="42" fillId="13" borderId="2" xfId="0" applyFont="1" applyFill="1" applyBorder="1" applyProtection="1">
      <protection locked="0"/>
    </xf>
    <xf numFmtId="0" fontId="57" fillId="11" borderId="2" xfId="0" applyFont="1" applyFill="1" applyBorder="1"/>
    <xf numFmtId="0" fontId="42" fillId="13" borderId="3" xfId="0" applyFont="1" applyFill="1" applyBorder="1" applyProtection="1">
      <protection locked="0"/>
    </xf>
    <xf numFmtId="0" fontId="57" fillId="13" borderId="3" xfId="0" applyFont="1" applyFill="1" applyBorder="1" applyProtection="1">
      <protection locked="0"/>
    </xf>
    <xf numFmtId="0" fontId="57" fillId="11" borderId="3" xfId="0" applyFont="1" applyFill="1" applyBorder="1"/>
    <xf numFmtId="0" fontId="57" fillId="13" borderId="5" xfId="0" applyFont="1" applyFill="1" applyBorder="1" applyProtection="1">
      <protection locked="0"/>
    </xf>
    <xf numFmtId="0" fontId="57" fillId="11" borderId="5" xfId="0" applyFont="1" applyFill="1" applyBorder="1"/>
    <xf numFmtId="0" fontId="56" fillId="11" borderId="1" xfId="0" applyFont="1" applyFill="1" applyBorder="1" applyAlignment="1">
      <alignment horizontal="left" wrapText="1"/>
    </xf>
    <xf numFmtId="0" fontId="57" fillId="11" borderId="12" xfId="0" applyFont="1" applyFill="1" applyBorder="1"/>
    <xf numFmtId="0" fontId="62" fillId="12" borderId="0" xfId="0" applyFont="1" applyFill="1"/>
    <xf numFmtId="0" fontId="57" fillId="11" borderId="0" xfId="0" applyFont="1" applyFill="1" applyBorder="1"/>
    <xf numFmtId="0" fontId="54" fillId="11" borderId="0" xfId="0" applyFont="1" applyFill="1" applyBorder="1" applyAlignment="1">
      <alignment horizontal="center" vertical="center" wrapText="1"/>
    </xf>
    <xf numFmtId="0" fontId="54" fillId="11" borderId="0" xfId="0" applyFont="1" applyFill="1" applyBorder="1" applyAlignment="1">
      <alignment horizontal="center" vertical="center"/>
    </xf>
    <xf numFmtId="0" fontId="54" fillId="11" borderId="12" xfId="0" applyFont="1" applyFill="1" applyBorder="1" applyAlignment="1">
      <alignment horizontal="center" vertical="center" wrapText="1"/>
    </xf>
    <xf numFmtId="0" fontId="54" fillId="11" borderId="13" xfId="0" applyFont="1" applyFill="1" applyBorder="1" applyAlignment="1">
      <alignment horizontal="center" vertical="center" wrapText="1"/>
    </xf>
    <xf numFmtId="0" fontId="62" fillId="13" borderId="2" xfId="0" applyFont="1" applyFill="1" applyBorder="1" applyAlignment="1" applyProtection="1">
      <alignment horizontal="right"/>
      <protection locked="0"/>
    </xf>
    <xf numFmtId="164" fontId="49" fillId="11" borderId="2" xfId="4" applyNumberFormat="1" applyFont="1" applyFill="1" applyBorder="1" applyAlignment="1" applyProtection="1"/>
    <xf numFmtId="0" fontId="62" fillId="13" borderId="3" xfId="0" applyFont="1" applyFill="1" applyBorder="1" applyAlignment="1" applyProtection="1">
      <alignment horizontal="right"/>
      <protection locked="0"/>
    </xf>
    <xf numFmtId="0" fontId="62" fillId="13" borderId="3" xfId="0" applyFont="1" applyFill="1" applyBorder="1" applyAlignment="1" applyProtection="1">
      <alignment horizontal="right" vertical="center"/>
      <protection locked="0"/>
    </xf>
    <xf numFmtId="1" fontId="43" fillId="13" borderId="3" xfId="0" applyNumberFormat="1" applyFont="1" applyFill="1" applyBorder="1" applyAlignment="1" applyProtection="1">
      <alignment horizontal="right"/>
      <protection locked="0"/>
    </xf>
    <xf numFmtId="9" fontId="0" fillId="11" borderId="0" xfId="4" applyFont="1" applyFill="1" applyBorder="1" applyAlignment="1" applyProtection="1"/>
    <xf numFmtId="1" fontId="66" fillId="13" borderId="3" xfId="0" applyNumberFormat="1" applyFont="1" applyFill="1" applyBorder="1" applyAlignment="1" applyProtection="1">
      <alignment horizontal="right"/>
      <protection locked="0"/>
    </xf>
    <xf numFmtId="0" fontId="60" fillId="13" borderId="3" xfId="0" applyFont="1" applyFill="1" applyBorder="1" applyAlignment="1" applyProtection="1">
      <alignment horizontal="right" vertical="center"/>
      <protection locked="0"/>
    </xf>
    <xf numFmtId="0" fontId="60" fillId="13" borderId="3" xfId="0" applyFont="1" applyFill="1" applyBorder="1" applyAlignment="1" applyProtection="1">
      <alignment horizontal="right"/>
      <protection locked="0"/>
    </xf>
    <xf numFmtId="0" fontId="60" fillId="13" borderId="2" xfId="0" applyFont="1" applyFill="1" applyBorder="1" applyAlignment="1" applyProtection="1">
      <alignment horizontal="right"/>
      <protection locked="0"/>
    </xf>
    <xf numFmtId="1" fontId="66" fillId="13" borderId="2" xfId="0" applyNumberFormat="1" applyFont="1" applyFill="1" applyBorder="1" applyAlignment="1" applyProtection="1">
      <alignment horizontal="right"/>
      <protection locked="0"/>
    </xf>
    <xf numFmtId="0" fontId="62" fillId="13" borderId="2" xfId="0" applyFont="1" applyFill="1" applyBorder="1" applyProtection="1">
      <protection locked="0"/>
    </xf>
    <xf numFmtId="0" fontId="49" fillId="13" borderId="2" xfId="0" applyFont="1" applyFill="1" applyBorder="1" applyProtection="1">
      <protection locked="0"/>
    </xf>
    <xf numFmtId="0" fontId="62" fillId="11" borderId="21" xfId="0" applyFont="1" applyFill="1" applyBorder="1" applyAlignment="1">
      <alignment horizontal="left" wrapText="1"/>
    </xf>
    <xf numFmtId="0" fontId="62" fillId="11" borderId="20" xfId="0" applyFont="1" applyFill="1" applyBorder="1" applyAlignment="1">
      <alignment horizontal="left" wrapText="1"/>
    </xf>
    <xf numFmtId="0" fontId="54" fillId="13" borderId="5" xfId="0" applyFont="1" applyFill="1" applyBorder="1" applyAlignment="1" applyProtection="1">
      <alignment horizontal="center" vertical="center"/>
      <protection locked="0"/>
    </xf>
    <xf numFmtId="0" fontId="57" fillId="11" borderId="74" xfId="0" applyFont="1" applyFill="1" applyBorder="1" applyAlignment="1">
      <alignment vertical="center"/>
    </xf>
    <xf numFmtId="164" fontId="54" fillId="11" borderId="2" xfId="4" applyNumberFormat="1" applyFont="1" applyFill="1" applyBorder="1" applyAlignment="1" applyProtection="1"/>
    <xf numFmtId="0" fontId="67" fillId="11" borderId="0" xfId="0" applyFont="1" applyFill="1"/>
    <xf numFmtId="0" fontId="0" fillId="11" borderId="11" xfId="0" applyFill="1" applyBorder="1" applyAlignment="1">
      <alignment horizontal="right"/>
    </xf>
    <xf numFmtId="0" fontId="0" fillId="0" borderId="12" xfId="0" applyBorder="1"/>
    <xf numFmtId="0" fontId="0" fillId="0" borderId="13" xfId="0" applyBorder="1"/>
    <xf numFmtId="0" fontId="49" fillId="11" borderId="0" xfId="0" applyFont="1" applyFill="1" applyAlignment="1">
      <alignment horizontal="center" vertical="top"/>
    </xf>
    <xf numFmtId="0" fontId="49" fillId="11" borderId="0" xfId="0" applyFont="1" applyFill="1" applyBorder="1" applyAlignment="1">
      <alignment vertical="top"/>
    </xf>
    <xf numFmtId="0" fontId="57" fillId="0" borderId="8" xfId="0" applyFont="1" applyBorder="1"/>
    <xf numFmtId="0" fontId="57" fillId="0" borderId="9" xfId="0" applyFont="1" applyBorder="1"/>
    <xf numFmtId="0" fontId="0" fillId="11" borderId="9" xfId="0" applyFill="1" applyBorder="1"/>
    <xf numFmtId="0" fontId="60" fillId="0" borderId="13" xfId="0" applyFont="1" applyBorder="1" applyAlignment="1">
      <alignment horizontal="center"/>
    </xf>
    <xf numFmtId="0" fontId="57" fillId="0" borderId="8" xfId="0" applyFont="1" applyBorder="1" applyAlignment="1">
      <alignment horizontal="left"/>
    </xf>
    <xf numFmtId="0" fontId="57" fillId="0" borderId="22" xfId="0" applyFont="1" applyBorder="1" applyAlignment="1">
      <alignment horizontal="center"/>
    </xf>
    <xf numFmtId="0" fontId="0" fillId="15" borderId="3" xfId="0" applyFont="1" applyFill="1" applyBorder="1" applyProtection="1">
      <protection locked="0"/>
    </xf>
    <xf numFmtId="0" fontId="0" fillId="13" borderId="6" xfId="0" applyFont="1" applyFill="1" applyBorder="1" applyAlignment="1" applyProtection="1">
      <alignment horizontal="left"/>
      <protection locked="0"/>
    </xf>
    <xf numFmtId="0" fontId="0" fillId="13" borderId="7" xfId="0" applyFill="1" applyBorder="1" applyAlignment="1" applyProtection="1">
      <alignment horizontal="left"/>
      <protection locked="0"/>
    </xf>
    <xf numFmtId="0" fontId="0" fillId="16" borderId="3" xfId="0" applyFont="1" applyFill="1" applyBorder="1" applyAlignment="1" applyProtection="1">
      <alignment horizontal="center"/>
      <protection locked="0"/>
    </xf>
    <xf numFmtId="0" fontId="0" fillId="16" borderId="3" xfId="0" applyFill="1" applyBorder="1" applyAlignment="1" applyProtection="1">
      <alignment horizontal="center"/>
      <protection locked="0"/>
    </xf>
    <xf numFmtId="0" fontId="0" fillId="16" borderId="6" xfId="0" applyFont="1" applyFill="1" applyBorder="1" applyAlignment="1" applyProtection="1">
      <alignment horizontal="left"/>
      <protection locked="0"/>
    </xf>
    <xf numFmtId="0" fontId="0" fillId="16" borderId="7" xfId="0" applyFill="1" applyBorder="1" applyAlignment="1" applyProtection="1">
      <alignment horizontal="left"/>
      <protection locked="0"/>
    </xf>
    <xf numFmtId="0" fontId="57" fillId="11" borderId="18" xfId="0" applyFont="1" applyFill="1" applyBorder="1"/>
    <xf numFmtId="0" fontId="0" fillId="11" borderId="1" xfId="0" applyFill="1" applyBorder="1" applyAlignment="1">
      <alignment horizontal="center" vertical="center"/>
    </xf>
    <xf numFmtId="0" fontId="0" fillId="11" borderId="4" xfId="0" applyFill="1" applyBorder="1" applyAlignment="1">
      <alignment horizontal="center" vertical="center"/>
    </xf>
    <xf numFmtId="0" fontId="0" fillId="11" borderId="4" xfId="0" applyFont="1" applyFill="1" applyBorder="1" applyAlignment="1">
      <alignment horizontal="right" vertical="center"/>
    </xf>
    <xf numFmtId="0" fontId="0" fillId="11" borderId="0" xfId="0" applyFill="1" applyAlignment="1">
      <alignment horizontal="right" vertical="center"/>
    </xf>
    <xf numFmtId="0" fontId="49" fillId="11" borderId="0" xfId="0" applyFont="1" applyFill="1" applyBorder="1" applyAlignment="1">
      <alignment vertical="top" wrapText="1"/>
    </xf>
    <xf numFmtId="167" fontId="4" fillId="3" borderId="0" xfId="0" applyNumberFormat="1" applyFont="1" applyFill="1" applyAlignment="1" applyProtection="1">
      <alignment horizontal="left" vertical="center" wrapText="1"/>
      <protection locked="0"/>
    </xf>
    <xf numFmtId="0" fontId="4" fillId="3" borderId="0" xfId="0" applyFont="1" applyFill="1" applyAlignment="1" applyProtection="1">
      <alignment vertical="center" wrapText="1"/>
      <protection locked="0"/>
    </xf>
    <xf numFmtId="0" fontId="4" fillId="3" borderId="1" xfId="0" applyFont="1" applyFill="1" applyBorder="1" applyAlignment="1" applyProtection="1">
      <alignment vertical="center" wrapText="1"/>
      <protection locked="0"/>
    </xf>
    <xf numFmtId="0" fontId="4" fillId="3" borderId="4" xfId="0" applyFont="1" applyFill="1" applyBorder="1" applyAlignment="1" applyProtection="1">
      <alignment vertical="center" wrapText="1"/>
      <protection locked="0"/>
    </xf>
    <xf numFmtId="0" fontId="3" fillId="3" borderId="0" xfId="0" applyFont="1" applyFill="1" applyAlignment="1" applyProtection="1">
      <alignment vertical="center" wrapText="1"/>
      <protection locked="0"/>
    </xf>
    <xf numFmtId="0" fontId="42" fillId="10" borderId="3" xfId="0" applyFont="1" applyFill="1" applyBorder="1" applyAlignment="1" applyProtection="1">
      <alignment vertical="center" wrapText="1"/>
      <protection locked="0"/>
    </xf>
    <xf numFmtId="165" fontId="6" fillId="3" borderId="0" xfId="0" applyNumberFormat="1" applyFont="1" applyFill="1" applyAlignment="1" applyProtection="1">
      <alignment horizontal="left" vertical="center" wrapText="1" indent="2"/>
      <protection locked="0"/>
    </xf>
    <xf numFmtId="0" fontId="0" fillId="0" borderId="0" xfId="0" applyAlignment="1">
      <alignment horizontal="left" indent="1"/>
    </xf>
    <xf numFmtId="0" fontId="0" fillId="0" borderId="0" xfId="0" applyAlignment="1">
      <alignment horizontal="left" vertical="center" indent="1"/>
    </xf>
    <xf numFmtId="0" fontId="3" fillId="0" borderId="0" xfId="43"/>
    <xf numFmtId="0" fontId="3" fillId="0" borderId="0" xfId="43" applyFont="1" applyAlignment="1"/>
    <xf numFmtId="0" fontId="3" fillId="0" borderId="0" xfId="43" applyFont="1"/>
    <xf numFmtId="0" fontId="73" fillId="0" borderId="0" xfId="43" applyFont="1" applyAlignment="1">
      <alignment horizontal="left" vertical="center" indent="4"/>
    </xf>
    <xf numFmtId="0" fontId="3" fillId="0" borderId="0" xfId="43" applyFont="1" applyAlignment="1">
      <alignment vertical="center"/>
    </xf>
    <xf numFmtId="0" fontId="3" fillId="0" borderId="0" xfId="43" applyFont="1" applyAlignment="1">
      <alignment horizontal="left" vertical="center" indent="3"/>
    </xf>
    <xf numFmtId="0" fontId="73" fillId="0" borderId="0" xfId="43" applyFont="1" applyAlignment="1">
      <alignment horizontal="left" vertical="center" indent="10"/>
    </xf>
    <xf numFmtId="0" fontId="3" fillId="0" borderId="0" xfId="43" applyFont="1" applyAlignment="1">
      <alignment horizontal="right" vertical="top"/>
    </xf>
    <xf numFmtId="0" fontId="42" fillId="0" borderId="0" xfId="43" applyFont="1" applyAlignment="1">
      <alignment vertical="center"/>
    </xf>
    <xf numFmtId="0" fontId="1" fillId="0" borderId="0" xfId="43" applyFont="1" applyBorder="1"/>
    <xf numFmtId="0" fontId="1" fillId="0" borderId="0" xfId="43" applyFont="1" applyBorder="1" applyAlignment="1">
      <alignment vertical="center" wrapText="1"/>
    </xf>
    <xf numFmtId="0" fontId="1" fillId="0" borderId="0" xfId="43" applyFont="1"/>
    <xf numFmtId="0" fontId="3" fillId="0" borderId="0" xfId="43" applyFont="1" applyBorder="1"/>
    <xf numFmtId="0" fontId="3" fillId="0" borderId="0" xfId="43" applyFont="1" applyBorder="1" applyAlignment="1">
      <alignment vertical="center" wrapText="1"/>
    </xf>
    <xf numFmtId="0" fontId="73" fillId="0" borderId="0" xfId="43" applyFont="1" applyAlignment="1">
      <alignment horizontal="left" vertical="center" wrapText="1" indent="4"/>
    </xf>
    <xf numFmtId="0" fontId="6" fillId="0" borderId="0" xfId="43" applyFont="1" applyAlignment="1">
      <alignment horizontal="center" vertical="center"/>
    </xf>
    <xf numFmtId="0" fontId="3" fillId="0" borderId="0" xfId="43" applyFont="1" applyAlignment="1">
      <alignment vertical="center" wrapText="1"/>
    </xf>
    <xf numFmtId="0" fontId="3" fillId="0" borderId="0" xfId="43" applyBorder="1" applyAlignment="1">
      <alignment horizontal="center"/>
    </xf>
    <xf numFmtId="0" fontId="75" fillId="0" borderId="0" xfId="43" applyFont="1" applyAlignment="1">
      <alignment horizontal="left" vertical="center" indent="2"/>
    </xf>
    <xf numFmtId="0" fontId="75" fillId="0" borderId="0" xfId="43" applyFont="1" applyAlignment="1">
      <alignment vertical="center"/>
    </xf>
    <xf numFmtId="165" fontId="3" fillId="0" borderId="1" xfId="43" applyNumberFormat="1" applyBorder="1" applyProtection="1">
      <protection locked="0"/>
    </xf>
    <xf numFmtId="0" fontId="0" fillId="0" borderId="0" xfId="43" applyFont="1" applyBorder="1" applyAlignment="1">
      <alignment horizontal="center" wrapText="1"/>
    </xf>
    <xf numFmtId="0" fontId="3" fillId="0" borderId="4" xfId="43" applyBorder="1" applyAlignment="1" applyProtection="1">
      <alignment horizontal="center"/>
      <protection locked="0"/>
    </xf>
    <xf numFmtId="0" fontId="29" fillId="0" borderId="0" xfId="35" applyFont="1" applyAlignment="1">
      <alignment wrapText="1"/>
    </xf>
    <xf numFmtId="0" fontId="26" fillId="0" borderId="0" xfId="35" applyFont="1" applyAlignment="1">
      <alignment vertical="center"/>
    </xf>
    <xf numFmtId="0" fontId="29" fillId="0" borderId="0" xfId="35" applyFont="1"/>
    <xf numFmtId="0" fontId="42" fillId="0" borderId="0" xfId="35" applyFont="1" applyAlignment="1">
      <alignment vertical="center"/>
    </xf>
    <xf numFmtId="0" fontId="41" fillId="0" borderId="0" xfId="35" applyFont="1" applyAlignment="1">
      <alignment horizontal="right" vertical="center"/>
    </xf>
    <xf numFmtId="0" fontId="42" fillId="0" borderId="0" xfId="35" applyFont="1" applyAlignment="1">
      <alignment vertical="center" wrapText="1"/>
    </xf>
    <xf numFmtId="0" fontId="41" fillId="0" borderId="0" xfId="35" applyFont="1" applyAlignment="1">
      <alignment horizontal="right" vertical="center" wrapText="1"/>
    </xf>
    <xf numFmtId="0" fontId="76" fillId="0" borderId="0" xfId="35" applyFont="1"/>
    <xf numFmtId="0" fontId="33" fillId="0" borderId="0" xfId="35" applyFont="1" applyAlignment="1">
      <alignment horizontal="right"/>
    </xf>
    <xf numFmtId="0" fontId="41" fillId="0" borderId="0" xfId="35" applyFont="1" applyAlignment="1">
      <alignment horizontal="right" vertical="top"/>
    </xf>
    <xf numFmtId="0" fontId="41" fillId="0" borderId="0" xfId="35" applyFont="1" applyAlignment="1">
      <alignment horizontal="left" vertical="center"/>
    </xf>
    <xf numFmtId="0" fontId="41" fillId="0" borderId="0" xfId="35" applyFont="1" applyAlignment="1">
      <alignment vertical="center" wrapText="1"/>
    </xf>
    <xf numFmtId="0" fontId="77" fillId="0" borderId="0" xfId="35" applyFont="1"/>
    <xf numFmtId="0" fontId="29" fillId="0" borderId="0" xfId="35" applyFont="1" applyAlignment="1">
      <alignment horizontal="right" wrapText="1"/>
    </xf>
    <xf numFmtId="0" fontId="29" fillId="0" borderId="0" xfId="35" applyFont="1" applyAlignment="1">
      <alignment horizontal="right"/>
    </xf>
    <xf numFmtId="0" fontId="69" fillId="0" borderId="0" xfId="35" applyFont="1" applyAlignment="1">
      <alignment horizontal="right" vertical="top" wrapText="1"/>
    </xf>
    <xf numFmtId="0" fontId="69" fillId="0" borderId="0" xfId="35" applyFont="1" applyAlignment="1">
      <alignment horizontal="right" vertical="center" wrapText="1"/>
    </xf>
    <xf numFmtId="0" fontId="79" fillId="0" borderId="0" xfId="35" applyFont="1" applyAlignment="1">
      <alignment vertical="center"/>
    </xf>
    <xf numFmtId="0" fontId="18" fillId="0" borderId="0" xfId="35" applyFont="1"/>
    <xf numFmtId="0" fontId="80" fillId="0" borderId="0" xfId="35" applyFont="1"/>
    <xf numFmtId="0" fontId="26" fillId="0" borderId="0" xfId="35" applyFont="1" applyAlignment="1">
      <alignment horizontal="center" vertical="center" wrapText="1"/>
    </xf>
    <xf numFmtId="0" fontId="29" fillId="0" borderId="0" xfId="35" applyFont="1" applyAlignment="1">
      <alignment horizontal="right" vertical="top"/>
    </xf>
    <xf numFmtId="0" fontId="29" fillId="0" borderId="1" xfId="35" applyFont="1" applyBorder="1" applyAlignment="1">
      <alignment horizontal="center"/>
    </xf>
    <xf numFmtId="0" fontId="41" fillId="0" borderId="0" xfId="35" applyFont="1" applyAlignment="1">
      <alignment horizontal="right" vertical="center"/>
    </xf>
    <xf numFmtId="0" fontId="42" fillId="0" borderId="1" xfId="35" applyFont="1" applyBorder="1" applyAlignment="1">
      <alignment horizontal="center" vertical="center" wrapText="1"/>
    </xf>
    <xf numFmtId="0" fontId="42" fillId="0" borderId="4" xfId="35" applyFont="1" applyBorder="1" applyAlignment="1">
      <alignment horizontal="center" vertical="center" wrapText="1"/>
    </xf>
    <xf numFmtId="0" fontId="41" fillId="0" borderId="0" xfId="35" applyFont="1" applyAlignment="1">
      <alignment horizontal="center" vertical="center" wrapText="1"/>
    </xf>
    <xf numFmtId="0" fontId="29" fillId="0" borderId="1" xfId="35" applyFont="1" applyBorder="1" applyAlignment="1">
      <alignment horizontal="left"/>
    </xf>
    <xf numFmtId="0" fontId="29" fillId="0" borderId="4" xfId="35" applyFont="1" applyBorder="1" applyAlignment="1">
      <alignment horizontal="center"/>
    </xf>
    <xf numFmtId="0" fontId="25" fillId="0" borderId="0" xfId="35" applyFont="1" applyAlignment="1">
      <alignment horizontal="right"/>
    </xf>
    <xf numFmtId="0" fontId="41" fillId="0" borderId="0" xfId="35" applyFont="1" applyAlignment="1">
      <alignment horizontal="left" vertical="top" wrapText="1"/>
    </xf>
    <xf numFmtId="0" fontId="42" fillId="0" borderId="1" xfId="35" applyFont="1" applyBorder="1" applyAlignment="1">
      <alignment horizontal="left" vertical="center" wrapText="1"/>
    </xf>
    <xf numFmtId="0" fontId="29" fillId="0" borderId="0" xfId="35" applyFont="1" applyAlignment="1">
      <alignment horizontal="left"/>
    </xf>
    <xf numFmtId="0" fontId="18" fillId="0" borderId="0" xfId="35" applyFont="1" applyAlignment="1">
      <alignment horizontal="left"/>
    </xf>
    <xf numFmtId="0" fontId="29" fillId="0" borderId="1" xfId="35" applyFont="1" applyBorder="1" applyAlignment="1">
      <alignment horizontal="center" wrapText="1"/>
    </xf>
    <xf numFmtId="0" fontId="78" fillId="0" borderId="32" xfId="35" applyFont="1" applyBorder="1" applyAlignment="1">
      <alignment horizontal="left" wrapText="1"/>
    </xf>
    <xf numFmtId="0" fontId="69" fillId="0" borderId="0" xfId="35" applyFont="1" applyAlignment="1">
      <alignment horizontal="left" vertical="top" wrapText="1"/>
    </xf>
    <xf numFmtId="0" fontId="78" fillId="0" borderId="0" xfId="35" applyFont="1" applyAlignment="1">
      <alignment horizontal="left" vertical="top" wrapText="1"/>
    </xf>
    <xf numFmtId="0" fontId="42" fillId="0" borderId="0" xfId="35" applyFont="1" applyAlignment="1">
      <alignment horizontal="left" vertical="center" wrapText="1"/>
    </xf>
    <xf numFmtId="0" fontId="29" fillId="0" borderId="0" xfId="35" applyFont="1" applyAlignment="1">
      <alignment horizontal="left" vertical="center"/>
    </xf>
    <xf numFmtId="0" fontId="42" fillId="0" borderId="0" xfId="35" applyFont="1" applyAlignment="1">
      <alignment horizontal="center" vertical="center"/>
    </xf>
    <xf numFmtId="0" fontId="18" fillId="0" borderId="0" xfId="35" applyFont="1" applyAlignment="1">
      <alignment horizontal="left" indent="2"/>
    </xf>
    <xf numFmtId="0" fontId="18" fillId="0" borderId="0" xfId="35" applyFont="1" applyAlignment="1">
      <alignment horizontal="right" indent="2"/>
    </xf>
    <xf numFmtId="0" fontId="18" fillId="0" borderId="0" xfId="35" applyFont="1" applyAlignment="1">
      <alignment horizontal="right" indent="3"/>
    </xf>
    <xf numFmtId="0" fontId="69" fillId="0" borderId="0" xfId="35" applyFont="1" applyAlignment="1">
      <alignment horizontal="left" vertical="center" wrapText="1"/>
    </xf>
    <xf numFmtId="0" fontId="29" fillId="0" borderId="1" xfId="35" applyFont="1" applyBorder="1" applyAlignment="1">
      <alignment horizontal="left" vertical="top" wrapText="1"/>
    </xf>
    <xf numFmtId="0" fontId="78" fillId="0" borderId="32" xfId="35" applyFont="1" applyBorder="1" applyAlignment="1">
      <alignment horizontal="left" vertical="center" wrapText="1"/>
    </xf>
    <xf numFmtId="0" fontId="78" fillId="0" borderId="0" xfId="35" applyFont="1" applyAlignment="1">
      <alignment horizontal="left" vertical="center"/>
    </xf>
    <xf numFmtId="0" fontId="14" fillId="6" borderId="35" xfId="22" applyFont="1" applyFill="1" applyBorder="1" applyAlignment="1">
      <alignment horizontal="center" vertical="top" wrapText="1"/>
    </xf>
    <xf numFmtId="0" fontId="14" fillId="6" borderId="16" xfId="22" applyFont="1" applyFill="1" applyBorder="1" applyAlignment="1">
      <alignment horizontal="center" vertical="top" wrapText="1"/>
    </xf>
    <xf numFmtId="0" fontId="24" fillId="0" borderId="44" xfId="22" applyFont="1" applyBorder="1" applyAlignment="1">
      <alignment horizontal="center" vertical="center" wrapText="1"/>
    </xf>
    <xf numFmtId="0" fontId="24" fillId="0" borderId="29" xfId="22" applyFont="1" applyBorder="1" applyAlignment="1">
      <alignment horizontal="center" vertical="center" wrapText="1"/>
    </xf>
    <xf numFmtId="0" fontId="24" fillId="0" borderId="41" xfId="22" applyFont="1" applyBorder="1" applyAlignment="1">
      <alignment horizontal="center" vertical="center" wrapText="1"/>
    </xf>
    <xf numFmtId="0" fontId="24" fillId="0" borderId="40" xfId="22" applyFont="1" applyBorder="1" applyAlignment="1">
      <alignment horizontal="center" vertical="center" wrapText="1"/>
    </xf>
    <xf numFmtId="0" fontId="24" fillId="0" borderId="48" xfId="22" applyFont="1" applyBorder="1" applyAlignment="1">
      <alignment horizontal="center" vertical="center" wrapText="1"/>
    </xf>
    <xf numFmtId="0" fontId="24" fillId="0" borderId="31" xfId="22" applyFont="1" applyBorder="1" applyAlignment="1">
      <alignment horizontal="center" vertical="center" wrapText="1"/>
    </xf>
    <xf numFmtId="0" fontId="13" fillId="0" borderId="46" xfId="22" applyFont="1" applyBorder="1" applyAlignment="1">
      <alignment horizontal="center" vertical="center" wrapText="1"/>
    </xf>
    <xf numFmtId="0" fontId="13" fillId="0" borderId="47" xfId="22" applyFont="1" applyBorder="1" applyAlignment="1">
      <alignment horizontal="center" vertical="center" wrapText="1"/>
    </xf>
    <xf numFmtId="0" fontId="13" fillId="0" borderId="23" xfId="22" applyFont="1" applyBorder="1" applyAlignment="1">
      <alignment horizontal="center" vertical="center" wrapText="1"/>
    </xf>
    <xf numFmtId="0" fontId="13" fillId="0" borderId="25" xfId="22" applyFont="1" applyBorder="1" applyAlignment="1">
      <alignment horizontal="center" vertical="center" wrapText="1"/>
    </xf>
    <xf numFmtId="0" fontId="20" fillId="0" borderId="35" xfId="22" applyFont="1" applyBorder="1" applyAlignment="1">
      <alignment horizontal="center" vertical="top" wrapText="1"/>
    </xf>
    <xf numFmtId="0" fontId="20" fillId="0" borderId="16" xfId="22" applyFont="1" applyBorder="1" applyAlignment="1">
      <alignment horizontal="center" vertical="top" wrapText="1"/>
    </xf>
    <xf numFmtId="0" fontId="20" fillId="0" borderId="15" xfId="22" applyFont="1" applyBorder="1" applyAlignment="1">
      <alignment horizontal="center" vertical="top" wrapText="1"/>
    </xf>
    <xf numFmtId="0" fontId="21" fillId="5" borderId="8" xfId="22" applyFont="1" applyFill="1" applyBorder="1" applyAlignment="1">
      <alignment horizontal="center" vertical="center" wrapText="1"/>
    </xf>
    <xf numFmtId="0" fontId="21" fillId="5" borderId="9" xfId="22" applyFont="1" applyFill="1" applyBorder="1" applyAlignment="1">
      <alignment horizontal="center" vertical="center" wrapText="1"/>
    </xf>
    <xf numFmtId="0" fontId="21" fillId="5" borderId="10" xfId="22" applyFont="1" applyFill="1" applyBorder="1" applyAlignment="1">
      <alignment horizontal="center" vertical="center" wrapText="1"/>
    </xf>
    <xf numFmtId="0" fontId="0" fillId="0" borderId="35" xfId="22" applyFont="1" applyBorder="1" applyAlignment="1">
      <alignment horizontal="center" vertical="center" wrapText="1"/>
    </xf>
    <xf numFmtId="0" fontId="3" fillId="0" borderId="16" xfId="22" applyFont="1" applyBorder="1" applyAlignment="1">
      <alignment horizontal="center" vertical="center" wrapText="1"/>
    </xf>
    <xf numFmtId="0" fontId="3" fillId="0" borderId="15" xfId="22" applyFont="1" applyBorder="1" applyAlignment="1">
      <alignment horizontal="center" vertical="center" wrapText="1"/>
    </xf>
    <xf numFmtId="0" fontId="22" fillId="0" borderId="23" xfId="22" applyFont="1" applyBorder="1" applyAlignment="1">
      <alignment horizontal="center" vertical="center" wrapText="1"/>
    </xf>
    <xf numFmtId="0" fontId="22" fillId="0" borderId="24" xfId="22" applyFont="1" applyBorder="1" applyAlignment="1">
      <alignment horizontal="center" vertical="center" wrapText="1"/>
    </xf>
    <xf numFmtId="0" fontId="22" fillId="0" borderId="25" xfId="22" applyFont="1" applyBorder="1" applyAlignment="1">
      <alignment horizontal="center" vertical="center" wrapText="1"/>
    </xf>
    <xf numFmtId="0" fontId="12" fillId="0" borderId="16" xfId="22" applyFont="1" applyBorder="1" applyAlignment="1">
      <alignment vertical="top" wrapText="1"/>
    </xf>
    <xf numFmtId="0" fontId="12" fillId="0" borderId="15" xfId="22" applyFont="1" applyBorder="1" applyAlignment="1">
      <alignment vertical="top" wrapText="1"/>
    </xf>
    <xf numFmtId="0" fontId="6" fillId="3" borderId="8" xfId="22" applyFont="1" applyFill="1" applyBorder="1" applyAlignment="1" applyProtection="1">
      <alignment horizontal="center" vertical="top" wrapText="1"/>
      <protection locked="0"/>
    </xf>
    <xf numFmtId="0" fontId="6" fillId="3" borderId="9" xfId="22" applyFont="1" applyFill="1" applyBorder="1" applyAlignment="1" applyProtection="1">
      <alignment horizontal="center" vertical="top" wrapText="1"/>
      <protection locked="0"/>
    </xf>
    <xf numFmtId="0" fontId="6" fillId="3" borderId="10" xfId="22" applyFont="1" applyFill="1" applyBorder="1" applyAlignment="1" applyProtection="1">
      <alignment horizontal="center" vertical="top" wrapText="1"/>
      <protection locked="0"/>
    </xf>
    <xf numFmtId="0" fontId="4" fillId="0" borderId="59" xfId="0" applyFont="1" applyBorder="1" applyAlignment="1">
      <alignment horizontal="center" wrapText="1"/>
    </xf>
    <xf numFmtId="0" fontId="4" fillId="0" borderId="27" xfId="0" applyFont="1" applyBorder="1" applyAlignment="1">
      <alignment horizontal="center" wrapText="1"/>
    </xf>
    <xf numFmtId="166" fontId="0" fillId="0" borderId="35" xfId="0" applyNumberFormat="1" applyBorder="1" applyAlignment="1">
      <alignment horizontal="center" vertical="center" wrapText="1"/>
    </xf>
    <xf numFmtId="166" fontId="0" fillId="0" borderId="16" xfId="0" applyNumberFormat="1" applyBorder="1" applyAlignment="1">
      <alignment horizontal="center" vertical="center" wrapText="1"/>
    </xf>
    <xf numFmtId="166" fontId="0" fillId="0" borderId="15" xfId="0" applyNumberFormat="1" applyBorder="1" applyAlignment="1">
      <alignment horizontal="center" vertical="center" wrapText="1"/>
    </xf>
    <xf numFmtId="166" fontId="0" fillId="0" borderId="34" xfId="0" applyNumberFormat="1" applyBorder="1" applyAlignment="1">
      <alignment horizontal="center" vertical="center" wrapText="1"/>
    </xf>
    <xf numFmtId="166" fontId="0" fillId="0" borderId="0" xfId="0" applyNumberFormat="1" applyBorder="1" applyAlignment="1">
      <alignment horizontal="center" vertical="center" wrapText="1"/>
    </xf>
    <xf numFmtId="166" fontId="0" fillId="0" borderId="42" xfId="0" applyNumberFormat="1" applyBorder="1" applyAlignment="1">
      <alignment horizontal="center" vertical="center" wrapText="1"/>
    </xf>
    <xf numFmtId="166" fontId="0" fillId="0" borderId="23" xfId="0" applyNumberFormat="1" applyBorder="1" applyAlignment="1">
      <alignment horizontal="center" vertical="center" wrapText="1"/>
    </xf>
    <xf numFmtId="166" fontId="0" fillId="0" borderId="24" xfId="0" applyNumberFormat="1" applyBorder="1" applyAlignment="1">
      <alignment horizontal="center" vertical="center" wrapText="1"/>
    </xf>
    <xf numFmtId="166" fontId="0" fillId="0" borderId="25" xfId="0" applyNumberFormat="1" applyBorder="1" applyAlignment="1">
      <alignment horizontal="center" vertical="center" wrapText="1"/>
    </xf>
    <xf numFmtId="0" fontId="6" fillId="0" borderId="0" xfId="0" applyFont="1" applyAlignment="1">
      <alignment horizontal="center"/>
    </xf>
    <xf numFmtId="0" fontId="6" fillId="10" borderId="8" xfId="0" applyFont="1" applyFill="1" applyBorder="1" applyAlignment="1" applyProtection="1">
      <alignment horizontal="center" vertical="center"/>
      <protection locked="0"/>
    </xf>
    <xf numFmtId="0" fontId="6" fillId="10" borderId="9" xfId="0" applyFont="1" applyFill="1" applyBorder="1" applyAlignment="1" applyProtection="1">
      <alignment horizontal="center" vertical="center"/>
      <protection locked="0"/>
    </xf>
    <xf numFmtId="0" fontId="6" fillId="10" borderId="10" xfId="0" applyFont="1" applyFill="1" applyBorder="1" applyAlignment="1" applyProtection="1">
      <alignment horizontal="center" vertical="center"/>
      <protection locked="0"/>
    </xf>
    <xf numFmtId="0" fontId="0" fillId="0" borderId="0" xfId="0" applyAlignment="1">
      <alignment horizontal="left" vertical="top" wrapText="1"/>
    </xf>
    <xf numFmtId="0" fontId="6" fillId="10" borderId="8" xfId="0" applyFont="1" applyFill="1" applyBorder="1" applyAlignment="1" applyProtection="1">
      <alignment horizontal="center"/>
      <protection locked="0"/>
    </xf>
    <xf numFmtId="0" fontId="6" fillId="10" borderId="9" xfId="0" applyFont="1" applyFill="1" applyBorder="1" applyAlignment="1" applyProtection="1">
      <alignment horizontal="center"/>
      <protection locked="0"/>
    </xf>
    <xf numFmtId="0" fontId="6" fillId="10" borderId="10" xfId="0" applyFont="1" applyFill="1" applyBorder="1" applyAlignment="1" applyProtection="1">
      <alignment horizontal="center"/>
      <protection locked="0"/>
    </xf>
    <xf numFmtId="0" fontId="6" fillId="0" borderId="0" xfId="0" applyFont="1" applyAlignment="1">
      <alignment horizontal="right"/>
    </xf>
    <xf numFmtId="0" fontId="36" fillId="0" borderId="0" xfId="0" applyFont="1" applyAlignment="1">
      <alignment horizontal="left" vertical="center" wrapText="1"/>
    </xf>
    <xf numFmtId="0" fontId="25" fillId="3" borderId="8" xfId="15" applyFont="1" applyFill="1" applyBorder="1" applyAlignment="1">
      <alignment horizontal="center" vertical="center"/>
    </xf>
    <xf numFmtId="0" fontId="25" fillId="3" borderId="9" xfId="15" applyFont="1" applyFill="1" applyBorder="1" applyAlignment="1">
      <alignment horizontal="center" vertical="center"/>
    </xf>
    <xf numFmtId="0" fontId="25" fillId="3" borderId="10" xfId="15" applyFont="1" applyFill="1" applyBorder="1" applyAlignment="1">
      <alignment horizontal="center" vertical="center"/>
    </xf>
    <xf numFmtId="165" fontId="26" fillId="3" borderId="8" xfId="15" applyNumberFormat="1" applyFont="1" applyFill="1" applyBorder="1" applyAlignment="1">
      <alignment horizontal="center" vertical="center" wrapText="1"/>
    </xf>
    <xf numFmtId="165" fontId="26" fillId="3" borderId="9" xfId="15" applyNumberFormat="1" applyFont="1" applyFill="1" applyBorder="1" applyAlignment="1">
      <alignment horizontal="center" vertical="center" wrapText="1"/>
    </xf>
    <xf numFmtId="165" fontId="26" fillId="3" borderId="43" xfId="15" applyNumberFormat="1" applyFont="1" applyFill="1" applyBorder="1" applyAlignment="1">
      <alignment horizontal="center" vertical="center" wrapText="1"/>
    </xf>
    <xf numFmtId="0" fontId="33" fillId="3" borderId="8" xfId="15" applyFont="1" applyFill="1" applyBorder="1" applyAlignment="1">
      <alignment horizontal="center" vertical="center" shrinkToFit="1"/>
    </xf>
    <xf numFmtId="0" fontId="33" fillId="3" borderId="9" xfId="15" applyFont="1" applyFill="1" applyBorder="1" applyAlignment="1">
      <alignment horizontal="center" vertical="center" shrinkToFit="1"/>
    </xf>
    <xf numFmtId="0" fontId="33" fillId="3" borderId="10" xfId="15" applyFont="1" applyFill="1" applyBorder="1" applyAlignment="1">
      <alignment horizontal="center" vertical="center" shrinkToFit="1"/>
    </xf>
    <xf numFmtId="0" fontId="18" fillId="0" borderId="6" xfId="15" applyFont="1" applyBorder="1" applyAlignment="1">
      <alignment horizontal="right" vertical="center" wrapText="1" indent="1"/>
    </xf>
    <xf numFmtId="0" fontId="18" fillId="0" borderId="63" xfId="15" applyFont="1" applyBorder="1" applyAlignment="1">
      <alignment horizontal="right" vertical="center" wrapText="1" indent="1"/>
    </xf>
    <xf numFmtId="0" fontId="33" fillId="3" borderId="8" xfId="15" applyFont="1" applyFill="1" applyBorder="1" applyAlignment="1">
      <alignment horizontal="center" vertical="center"/>
    </xf>
    <xf numFmtId="0" fontId="33" fillId="3" borderId="9" xfId="15" applyFont="1" applyFill="1" applyBorder="1" applyAlignment="1">
      <alignment horizontal="center" vertical="center"/>
    </xf>
    <xf numFmtId="0" fontId="33" fillId="3" borderId="10" xfId="15" applyFont="1" applyFill="1" applyBorder="1" applyAlignment="1">
      <alignment horizontal="center" vertical="center"/>
    </xf>
    <xf numFmtId="0" fontId="26" fillId="0" borderId="8" xfId="15" applyFont="1" applyBorder="1" applyAlignment="1">
      <alignment horizontal="center" vertical="center"/>
    </xf>
    <xf numFmtId="0" fontId="26" fillId="0" borderId="9" xfId="15" applyFont="1" applyBorder="1" applyAlignment="1">
      <alignment horizontal="center" vertical="center"/>
    </xf>
    <xf numFmtId="0" fontId="26" fillId="0" borderId="10" xfId="15" applyFont="1" applyBorder="1" applyAlignment="1">
      <alignment horizontal="center" vertical="center"/>
    </xf>
    <xf numFmtId="0" fontId="25" fillId="0" borderId="16" xfId="15" applyFont="1" applyBorder="1" applyAlignment="1">
      <alignment horizontal="center" vertical="center"/>
    </xf>
    <xf numFmtId="0" fontId="29" fillId="0" borderId="24" xfId="15" applyFont="1" applyBorder="1"/>
    <xf numFmtId="0" fontId="17" fillId="0" borderId="0" xfId="15" applyFont="1" applyAlignment="1">
      <alignment horizontal="center" vertical="center" wrapText="1"/>
    </xf>
    <xf numFmtId="0" fontId="17" fillId="0" borderId="42" xfId="15" applyFont="1" applyBorder="1" applyAlignment="1">
      <alignment horizontal="center" vertical="center" wrapText="1"/>
    </xf>
    <xf numFmtId="0" fontId="28" fillId="3" borderId="8" xfId="15" applyFont="1" applyFill="1" applyBorder="1" applyAlignment="1" applyProtection="1">
      <alignment horizontal="center" vertical="center" wrapText="1"/>
      <protection locked="0"/>
    </xf>
    <xf numFmtId="0" fontId="28" fillId="3" borderId="9" xfId="15" applyFont="1" applyFill="1" applyBorder="1" applyAlignment="1" applyProtection="1">
      <alignment horizontal="center" vertical="center" wrapText="1"/>
      <protection locked="0"/>
    </xf>
    <xf numFmtId="0" fontId="28" fillId="3" borderId="43" xfId="15" applyFont="1" applyFill="1" applyBorder="1" applyAlignment="1" applyProtection="1">
      <alignment horizontal="center" vertical="center" wrapText="1"/>
      <protection locked="0"/>
    </xf>
    <xf numFmtId="0" fontId="28" fillId="10" borderId="9" xfId="15" applyFont="1" applyFill="1" applyBorder="1" applyAlignment="1" applyProtection="1">
      <alignment horizontal="center" vertical="center"/>
      <protection locked="0"/>
    </xf>
    <xf numFmtId="0" fontId="28" fillId="10" borderId="43" xfId="15" applyFont="1" applyFill="1" applyBorder="1" applyAlignment="1" applyProtection="1">
      <alignment horizontal="center" vertical="center"/>
      <protection locked="0"/>
    </xf>
    <xf numFmtId="0" fontId="28" fillId="0" borderId="8" xfId="15" applyFont="1" applyBorder="1" applyAlignment="1" applyProtection="1">
      <alignment horizontal="right" vertical="center"/>
    </xf>
    <xf numFmtId="0" fontId="28" fillId="0" borderId="9" xfId="15" applyFont="1" applyBorder="1" applyAlignment="1" applyProtection="1">
      <alignment horizontal="right" vertical="center"/>
    </xf>
    <xf numFmtId="0" fontId="0" fillId="0" borderId="32" xfId="0" applyBorder="1" applyAlignment="1">
      <alignment horizontal="center" vertical="top" wrapText="1"/>
    </xf>
    <xf numFmtId="0" fontId="0" fillId="0" borderId="0" xfId="0" applyBorder="1" applyAlignment="1">
      <alignment horizontal="center" vertical="top" wrapText="1"/>
    </xf>
    <xf numFmtId="0" fontId="25" fillId="0" borderId="6" xfId="15" applyFont="1" applyBorder="1" applyAlignment="1" applyProtection="1">
      <alignment horizontal="left" vertical="center" wrapText="1"/>
      <protection locked="0"/>
    </xf>
    <xf numFmtId="0" fontId="25" fillId="0" borderId="4" xfId="15" applyFont="1" applyBorder="1" applyAlignment="1" applyProtection="1">
      <alignment horizontal="left" vertical="center" wrapText="1"/>
      <protection locked="0"/>
    </xf>
    <xf numFmtId="0" fontId="25" fillId="0" borderId="7" xfId="15" applyFont="1" applyBorder="1" applyAlignment="1" applyProtection="1">
      <alignment horizontal="left" vertical="center" wrapText="1"/>
      <protection locked="0"/>
    </xf>
    <xf numFmtId="4" fontId="25" fillId="0" borderId="3" xfId="15" applyNumberFormat="1" applyFont="1" applyBorder="1" applyAlignment="1" applyProtection="1">
      <alignment horizontal="right" vertical="center"/>
      <protection locked="0"/>
    </xf>
    <xf numFmtId="0" fontId="25" fillId="8" borderId="6" xfId="15" applyFont="1" applyFill="1" applyBorder="1" applyAlignment="1">
      <alignment horizontal="center" vertical="center"/>
    </xf>
    <xf numFmtId="0" fontId="25" fillId="8" borderId="4" xfId="15" applyFont="1" applyFill="1" applyBorder="1" applyAlignment="1">
      <alignment horizontal="center" vertical="center"/>
    </xf>
    <xf numFmtId="0" fontId="25" fillId="8" borderId="7" xfId="15" applyFont="1" applyFill="1" applyBorder="1" applyAlignment="1">
      <alignment horizontal="center" vertical="center"/>
    </xf>
    <xf numFmtId="0" fontId="1" fillId="0" borderId="1" xfId="22" applyBorder="1" applyAlignment="1">
      <alignment horizontal="left" vertical="top" wrapText="1"/>
    </xf>
    <xf numFmtId="0" fontId="29" fillId="0" borderId="0" xfId="15" applyFont="1"/>
    <xf numFmtId="0" fontId="16" fillId="0" borderId="0" xfId="15" applyFont="1" applyAlignment="1">
      <alignment horizontal="right" vertical="center"/>
    </xf>
    <xf numFmtId="0" fontId="16" fillId="3" borderId="8" xfId="15" applyFont="1" applyFill="1" applyBorder="1" applyAlignment="1" applyProtection="1">
      <alignment vertical="center" wrapText="1"/>
      <protection locked="0"/>
    </xf>
    <xf numFmtId="0" fontId="16" fillId="3" borderId="9" xfId="15" applyFont="1" applyFill="1" applyBorder="1" applyAlignment="1" applyProtection="1">
      <alignment vertical="center" wrapText="1"/>
      <protection locked="0"/>
    </xf>
    <xf numFmtId="0" fontId="16" fillId="3" borderId="10" xfId="15" applyFont="1" applyFill="1" applyBorder="1" applyAlignment="1" applyProtection="1">
      <alignment vertical="center" wrapText="1"/>
      <protection locked="0"/>
    </xf>
    <xf numFmtId="0" fontId="16" fillId="0" borderId="16" xfId="15" applyFont="1" applyBorder="1" applyAlignment="1">
      <alignment horizontal="center" vertical="center"/>
    </xf>
    <xf numFmtId="0" fontId="25" fillId="0" borderId="0" xfId="15" applyFont="1" applyAlignment="1">
      <alignment horizontal="center" vertical="center" wrapText="1"/>
    </xf>
    <xf numFmtId="0" fontId="25" fillId="0" borderId="0" xfId="15" applyFont="1" applyAlignment="1">
      <alignment horizontal="left" wrapText="1"/>
    </xf>
    <xf numFmtId="44" fontId="25" fillId="0" borderId="46" xfId="38" applyFont="1" applyBorder="1" applyAlignment="1">
      <alignment horizontal="center" vertical="center"/>
    </xf>
    <xf numFmtId="44" fontId="25" fillId="0" borderId="47" xfId="38" applyFont="1" applyBorder="1" applyAlignment="1">
      <alignment horizontal="center" vertical="center"/>
    </xf>
    <xf numFmtId="44" fontId="25" fillId="0" borderId="23" xfId="38" applyFont="1" applyBorder="1" applyAlignment="1">
      <alignment horizontal="center" vertical="center"/>
    </xf>
    <xf numFmtId="44" fontId="25" fillId="0" borderId="25" xfId="38" applyFont="1" applyBorder="1" applyAlignment="1">
      <alignment horizontal="center" vertical="center"/>
    </xf>
    <xf numFmtId="44" fontId="30" fillId="0" borderId="68" xfId="37" applyFont="1" applyBorder="1" applyAlignment="1">
      <alignment horizontal="center" vertical="center"/>
    </xf>
    <xf numFmtId="44" fontId="30" fillId="0" borderId="50" xfId="37" applyFont="1" applyBorder="1" applyAlignment="1">
      <alignment horizontal="center" vertical="center"/>
    </xf>
    <xf numFmtId="0" fontId="17" fillId="3" borderId="58" xfId="15" applyFont="1" applyFill="1" applyBorder="1" applyAlignment="1" applyProtection="1">
      <alignment horizontal="center" vertical="center" wrapText="1"/>
      <protection locked="0"/>
    </xf>
    <xf numFmtId="0" fontId="17" fillId="3" borderId="15" xfId="15" applyFont="1" applyFill="1" applyBorder="1" applyAlignment="1" applyProtection="1">
      <alignment horizontal="center" vertical="center" wrapText="1"/>
      <protection locked="0"/>
    </xf>
    <xf numFmtId="0" fontId="17" fillId="3" borderId="52" xfId="15" applyFont="1" applyFill="1" applyBorder="1" applyAlignment="1" applyProtection="1">
      <alignment horizontal="center" vertical="center" wrapText="1"/>
      <protection locked="0"/>
    </xf>
    <xf numFmtId="0" fontId="17" fillId="3" borderId="25" xfId="15" applyFont="1" applyFill="1" applyBorder="1" applyAlignment="1" applyProtection="1">
      <alignment horizontal="center" vertical="center" wrapText="1"/>
      <protection locked="0"/>
    </xf>
    <xf numFmtId="0" fontId="17" fillId="3" borderId="26" xfId="15" applyFont="1" applyFill="1" applyBorder="1" applyAlignment="1" applyProtection="1">
      <alignment horizontal="center" vertical="center" wrapText="1"/>
      <protection locked="0"/>
    </xf>
    <xf numFmtId="0" fontId="17" fillId="3" borderId="10" xfId="15" applyFont="1" applyFill="1" applyBorder="1" applyAlignment="1" applyProtection="1">
      <alignment horizontal="center" vertical="center" wrapText="1"/>
      <protection locked="0"/>
    </xf>
    <xf numFmtId="4" fontId="25" fillId="0" borderId="3" xfId="15" applyNumberFormat="1" applyFont="1" applyBorder="1" applyAlignment="1" applyProtection="1">
      <alignment vertical="center"/>
      <protection locked="0"/>
    </xf>
    <xf numFmtId="0" fontId="40" fillId="0" borderId="0" xfId="15" applyFont="1" applyAlignment="1">
      <alignment horizontal="left" wrapText="1"/>
    </xf>
    <xf numFmtId="0" fontId="16" fillId="0" borderId="24" xfId="15" applyFont="1" applyBorder="1" applyAlignment="1">
      <alignment horizontal="center" vertical="center"/>
    </xf>
    <xf numFmtId="0" fontId="17" fillId="0" borderId="0" xfId="15" applyFont="1" applyAlignment="1">
      <alignment horizontal="center" vertical="top"/>
    </xf>
    <xf numFmtId="0" fontId="17" fillId="0" borderId="16" xfId="15" applyFont="1" applyBorder="1" applyAlignment="1">
      <alignment horizontal="center" vertical="center"/>
    </xf>
    <xf numFmtId="14" fontId="25" fillId="0" borderId="1" xfId="15" applyNumberFormat="1" applyFont="1" applyBorder="1" applyAlignment="1">
      <alignment horizontal="center" vertical="center"/>
    </xf>
    <xf numFmtId="49" fontId="25" fillId="0" borderId="24" xfId="15" applyNumberFormat="1" applyFont="1" applyBorder="1" applyAlignment="1">
      <alignment horizontal="center" vertical="center" wrapText="1"/>
    </xf>
    <xf numFmtId="0" fontId="29" fillId="0" borderId="16" xfId="15" applyFont="1" applyBorder="1"/>
    <xf numFmtId="0" fontId="17" fillId="0" borderId="0" xfId="15" applyFont="1" applyAlignment="1">
      <alignment horizontal="left" vertical="top"/>
    </xf>
    <xf numFmtId="0" fontId="25" fillId="0" borderId="32" xfId="15" applyFont="1" applyBorder="1" applyAlignment="1">
      <alignment horizontal="right" vertical="center"/>
    </xf>
    <xf numFmtId="0" fontId="25" fillId="0" borderId="20" xfId="15" applyFont="1" applyBorder="1" applyAlignment="1">
      <alignment horizontal="right" vertical="center"/>
    </xf>
    <xf numFmtId="44" fontId="25" fillId="8" borderId="3" xfId="15" applyNumberFormat="1" applyFont="1" applyFill="1" applyBorder="1" applyAlignment="1">
      <alignment vertical="center"/>
    </xf>
    <xf numFmtId="0" fontId="25" fillId="8" borderId="3" xfId="15" applyFont="1" applyFill="1" applyBorder="1" applyAlignment="1">
      <alignment vertical="center"/>
    </xf>
    <xf numFmtId="0" fontId="16" fillId="0" borderId="0" xfId="15" applyFont="1" applyAlignment="1">
      <alignment vertical="center"/>
    </xf>
    <xf numFmtId="4" fontId="29" fillId="0" borderId="0" xfId="15" applyNumberFormat="1" applyFont="1"/>
    <xf numFmtId="0" fontId="25" fillId="3" borderId="16" xfId="15" applyFont="1" applyFill="1" applyBorder="1" applyAlignment="1">
      <alignment horizontal="center" vertical="center" wrapText="1"/>
    </xf>
    <xf numFmtId="0" fontId="25" fillId="3" borderId="24" xfId="15" applyFont="1" applyFill="1" applyBorder="1" applyAlignment="1">
      <alignment horizontal="center" vertical="center" wrapText="1"/>
    </xf>
    <xf numFmtId="0" fontId="25" fillId="3" borderId="59" xfId="15" applyFont="1" applyFill="1" applyBorder="1" applyAlignment="1">
      <alignment horizontal="left" vertical="center" wrapText="1"/>
    </xf>
    <xf numFmtId="0" fontId="25" fillId="3" borderId="64" xfId="15" applyFont="1" applyFill="1" applyBorder="1" applyAlignment="1">
      <alignment horizontal="left" vertical="center" wrapText="1"/>
    </xf>
    <xf numFmtId="0" fontId="25" fillId="3" borderId="65" xfId="15" applyFont="1" applyFill="1" applyBorder="1" applyAlignment="1">
      <alignment horizontal="left" vertical="center" wrapText="1"/>
    </xf>
    <xf numFmtId="0" fontId="26" fillId="3" borderId="36" xfId="15" applyFont="1" applyFill="1" applyBorder="1" applyAlignment="1" applyProtection="1">
      <alignment horizontal="center" vertical="center"/>
      <protection locked="0"/>
    </xf>
    <xf numFmtId="0" fontId="26" fillId="3" borderId="62" xfId="15" applyFont="1" applyFill="1" applyBorder="1" applyAlignment="1" applyProtection="1">
      <alignment horizontal="center" vertical="center"/>
      <protection locked="0"/>
    </xf>
    <xf numFmtId="0" fontId="27" fillId="8" borderId="55" xfId="15" applyFont="1" applyFill="1" applyBorder="1" applyAlignment="1">
      <alignment horizontal="center" shrinkToFit="1"/>
    </xf>
    <xf numFmtId="0" fontId="27" fillId="8" borderId="66" xfId="15" applyFont="1" applyFill="1" applyBorder="1" applyAlignment="1">
      <alignment horizontal="center" shrinkToFit="1"/>
    </xf>
    <xf numFmtId="0" fontId="27" fillId="8" borderId="54" xfId="15" applyFont="1" applyFill="1" applyBorder="1" applyAlignment="1">
      <alignment horizontal="center" shrinkToFit="1"/>
    </xf>
    <xf numFmtId="0" fontId="33" fillId="5" borderId="6" xfId="15" applyFont="1" applyFill="1" applyBorder="1" applyAlignment="1">
      <alignment horizontal="center"/>
    </xf>
    <xf numFmtId="0" fontId="33" fillId="5" borderId="7" xfId="15" applyFont="1" applyFill="1" applyBorder="1" applyAlignment="1">
      <alignment horizontal="center"/>
    </xf>
    <xf numFmtId="0" fontId="17" fillId="3" borderId="67" xfId="15" applyFont="1" applyFill="1" applyBorder="1" applyAlignment="1" applyProtection="1">
      <alignment horizontal="center" vertical="center" shrinkToFit="1"/>
      <protection locked="0"/>
    </xf>
    <xf numFmtId="0" fontId="17" fillId="3" borderId="53" xfId="15" applyFont="1" applyFill="1" applyBorder="1" applyAlignment="1" applyProtection="1">
      <alignment horizontal="center" vertical="center" shrinkToFit="1"/>
      <protection locked="0"/>
    </xf>
    <xf numFmtId="0" fontId="26" fillId="10" borderId="11" xfId="15" applyFont="1" applyFill="1" applyBorder="1" applyAlignment="1" applyProtection="1">
      <alignment horizontal="center" wrapText="1"/>
      <protection locked="0"/>
    </xf>
    <xf numFmtId="0" fontId="26" fillId="10" borderId="12" xfId="15" applyFont="1" applyFill="1" applyBorder="1" applyAlignment="1" applyProtection="1">
      <alignment horizontal="center" wrapText="1"/>
      <protection locked="0"/>
    </xf>
    <xf numFmtId="0" fontId="26" fillId="10" borderId="71" xfId="15" applyFont="1" applyFill="1" applyBorder="1" applyAlignment="1" applyProtection="1">
      <alignment horizontal="center" wrapText="1"/>
      <protection locked="0"/>
    </xf>
    <xf numFmtId="0" fontId="26" fillId="10" borderId="17" xfId="15" applyFont="1" applyFill="1" applyBorder="1" applyAlignment="1" applyProtection="1">
      <alignment horizontal="center" vertical="center" wrapText="1"/>
      <protection locked="0"/>
    </xf>
    <xf numFmtId="0" fontId="26" fillId="10" borderId="1" xfId="15" applyFont="1" applyFill="1" applyBorder="1" applyAlignment="1" applyProtection="1">
      <alignment horizontal="center" vertical="center" wrapText="1"/>
      <protection locked="0"/>
    </xf>
    <xf numFmtId="0" fontId="26" fillId="10" borderId="19" xfId="15" applyFont="1" applyFill="1" applyBorder="1" applyAlignment="1" applyProtection="1">
      <alignment horizontal="center" vertical="center" wrapText="1"/>
      <protection locked="0"/>
    </xf>
    <xf numFmtId="0" fontId="6" fillId="10" borderId="3" xfId="22" applyFont="1" applyFill="1" applyBorder="1" applyAlignment="1" applyProtection="1">
      <alignment horizontal="center" wrapText="1"/>
      <protection locked="0"/>
    </xf>
    <xf numFmtId="0" fontId="4" fillId="0" borderId="51" xfId="6" applyFont="1" applyBorder="1" applyAlignment="1">
      <alignment horizontal="center"/>
    </xf>
    <xf numFmtId="0" fontId="4" fillId="0" borderId="0" xfId="6" applyFont="1" applyBorder="1" applyAlignment="1">
      <alignment horizontal="center"/>
    </xf>
    <xf numFmtId="0" fontId="4" fillId="0" borderId="6" xfId="6" applyFont="1" applyBorder="1" applyAlignment="1">
      <alignment horizontal="center"/>
    </xf>
    <xf numFmtId="0" fontId="4" fillId="0" borderId="4" xfId="6" applyFont="1" applyBorder="1" applyAlignment="1">
      <alignment horizontal="center"/>
    </xf>
    <xf numFmtId="0" fontId="4" fillId="0" borderId="7" xfId="6" applyFont="1" applyBorder="1" applyAlignment="1">
      <alignment horizontal="center"/>
    </xf>
    <xf numFmtId="0" fontId="9" fillId="0" borderId="6" xfId="6" applyFont="1" applyBorder="1" applyAlignment="1">
      <alignment horizontal="center" vertical="center" wrapText="1"/>
    </xf>
    <xf numFmtId="0" fontId="9" fillId="0" borderId="4" xfId="6" applyFont="1" applyBorder="1" applyAlignment="1">
      <alignment horizontal="center" vertical="center" wrapText="1"/>
    </xf>
    <xf numFmtId="0" fontId="9" fillId="0" borderId="7" xfId="6" applyFont="1" applyBorder="1" applyAlignment="1">
      <alignment horizontal="center" vertical="center" wrapText="1"/>
    </xf>
    <xf numFmtId="0" fontId="21" fillId="10" borderId="8" xfId="6" applyFont="1" applyFill="1" applyBorder="1" applyAlignment="1" applyProtection="1">
      <alignment horizontal="center" vertical="center" wrapText="1"/>
      <protection locked="0"/>
    </xf>
    <xf numFmtId="0" fontId="21" fillId="10" borderId="10" xfId="6" applyFont="1" applyFill="1" applyBorder="1" applyAlignment="1" applyProtection="1">
      <alignment horizontal="center" vertical="center" wrapText="1"/>
      <protection locked="0"/>
    </xf>
    <xf numFmtId="0" fontId="4" fillId="0" borderId="6" xfId="6" applyFont="1" applyBorder="1" applyAlignment="1">
      <alignment horizontal="right"/>
    </xf>
    <xf numFmtId="0" fontId="4" fillId="0" borderId="7" xfId="6" applyFont="1" applyBorder="1" applyAlignment="1">
      <alignment horizontal="right"/>
    </xf>
    <xf numFmtId="0" fontId="53" fillId="12" borderId="8" xfId="0" applyFont="1" applyFill="1" applyBorder="1" applyAlignment="1">
      <alignment horizontal="center" vertical="center"/>
    </xf>
    <xf numFmtId="0" fontId="53" fillId="12" borderId="10" xfId="0" applyFont="1" applyFill="1" applyBorder="1" applyAlignment="1">
      <alignment horizontal="center" vertical="center"/>
    </xf>
    <xf numFmtId="0" fontId="53" fillId="12" borderId="8" xfId="0" applyFont="1" applyFill="1" applyBorder="1" applyAlignment="1">
      <alignment horizontal="center"/>
    </xf>
    <xf numFmtId="0" fontId="53" fillId="12" borderId="10" xfId="0" applyFont="1" applyFill="1" applyBorder="1" applyAlignment="1">
      <alignment horizontal="center"/>
    </xf>
    <xf numFmtId="0" fontId="51" fillId="11" borderId="0" xfId="0" applyFont="1" applyFill="1" applyBorder="1" applyAlignment="1">
      <alignment horizontal="left" vertical="top" wrapText="1"/>
    </xf>
    <xf numFmtId="0" fontId="61" fillId="11" borderId="51" xfId="0" applyFont="1" applyFill="1" applyBorder="1" applyAlignment="1">
      <alignment horizontal="center" vertical="center" wrapText="1"/>
    </xf>
    <xf numFmtId="0" fontId="65" fillId="11" borderId="2" xfId="0" applyFont="1" applyFill="1" applyBorder="1" applyAlignment="1">
      <alignment horizontal="left" wrapText="1"/>
    </xf>
    <xf numFmtId="0" fontId="61" fillId="11" borderId="6" xfId="0" applyFont="1" applyFill="1" applyBorder="1" applyAlignment="1">
      <alignment horizontal="left" vertical="top" wrapText="1"/>
    </xf>
    <xf numFmtId="0" fontId="62" fillId="11" borderId="6" xfId="0" applyFont="1" applyFill="1" applyBorder="1" applyAlignment="1">
      <alignment horizontal="left" wrapText="1"/>
    </xf>
    <xf numFmtId="0" fontId="57" fillId="11" borderId="11" xfId="0" applyFont="1" applyFill="1" applyBorder="1" applyAlignment="1">
      <alignment horizontal="right"/>
    </xf>
    <xf numFmtId="0" fontId="0" fillId="11" borderId="2" xfId="0" applyFont="1" applyFill="1" applyBorder="1" applyAlignment="1">
      <alignment horizontal="left"/>
    </xf>
    <xf numFmtId="0" fontId="62" fillId="11" borderId="3" xfId="0" applyFont="1" applyFill="1" applyBorder="1" applyAlignment="1">
      <alignment horizontal="left" wrapText="1"/>
    </xf>
    <xf numFmtId="0" fontId="57" fillId="12" borderId="18" xfId="0" applyFont="1" applyFill="1" applyBorder="1" applyAlignment="1">
      <alignment horizontal="center" wrapText="1"/>
    </xf>
    <xf numFmtId="0" fontId="57" fillId="12" borderId="18" xfId="0" applyFont="1" applyFill="1" applyBorder="1" applyAlignment="1">
      <alignment horizontal="left"/>
    </xf>
    <xf numFmtId="0" fontId="57" fillId="11" borderId="11" xfId="0" applyFont="1" applyFill="1" applyBorder="1" applyAlignment="1">
      <alignment horizontal="center" vertical="center" wrapText="1"/>
    </xf>
    <xf numFmtId="0" fontId="62" fillId="11" borderId="17" xfId="0" applyFont="1" applyFill="1" applyBorder="1" applyAlignment="1">
      <alignment horizontal="left" wrapText="1"/>
    </xf>
    <xf numFmtId="0" fontId="57" fillId="11" borderId="0" xfId="0" applyFont="1" applyFill="1" applyBorder="1" applyAlignment="1">
      <alignment horizontal="right" vertical="center"/>
    </xf>
    <xf numFmtId="0" fontId="57" fillId="11" borderId="60" xfId="0" applyFont="1" applyFill="1" applyBorder="1" applyAlignment="1">
      <alignment horizontal="right" vertical="center"/>
    </xf>
    <xf numFmtId="0" fontId="57" fillId="11" borderId="18" xfId="0" applyFont="1" applyFill="1" applyBorder="1" applyAlignment="1">
      <alignment horizontal="center"/>
    </xf>
    <xf numFmtId="0" fontId="57" fillId="11" borderId="10" xfId="0" applyFont="1" applyFill="1" applyBorder="1" applyAlignment="1">
      <alignment horizontal="center" vertical="center"/>
    </xf>
    <xf numFmtId="0" fontId="0" fillId="11" borderId="51" xfId="0" applyFont="1" applyFill="1" applyBorder="1" applyAlignment="1">
      <alignment horizontal="center" wrapText="1"/>
    </xf>
    <xf numFmtId="0" fontId="57" fillId="11" borderId="53" xfId="0" applyFont="1" applyFill="1" applyBorder="1" applyAlignment="1">
      <alignment horizontal="center"/>
    </xf>
    <xf numFmtId="0" fontId="49" fillId="11" borderId="6" xfId="0" applyFont="1" applyFill="1" applyBorder="1" applyAlignment="1">
      <alignment horizontal="left" wrapText="1"/>
    </xf>
    <xf numFmtId="0" fontId="60" fillId="11" borderId="11" xfId="0" applyFont="1" applyFill="1" applyBorder="1" applyAlignment="1">
      <alignment horizontal="center" vertical="center" wrapText="1"/>
    </xf>
    <xf numFmtId="0" fontId="60" fillId="11" borderId="11" xfId="0" applyFont="1" applyFill="1" applyBorder="1" applyAlignment="1">
      <alignment horizontal="right" vertical="center" wrapText="1"/>
    </xf>
    <xf numFmtId="0" fontId="62" fillId="11" borderId="2" xfId="0" applyFont="1" applyFill="1" applyBorder="1" applyAlignment="1">
      <alignment horizontal="left" wrapText="1"/>
    </xf>
    <xf numFmtId="0" fontId="61" fillId="11" borderId="2" xfId="0" applyFont="1" applyFill="1" applyBorder="1" applyAlignment="1">
      <alignment horizontal="left"/>
    </xf>
    <xf numFmtId="168" fontId="42" fillId="13" borderId="58" xfId="42" applyNumberFormat="1" applyFont="1" applyFill="1" applyBorder="1" applyAlignment="1" applyProtection="1">
      <alignment horizontal="right" vertical="center"/>
      <protection locked="0"/>
    </xf>
    <xf numFmtId="168" fontId="42" fillId="13" borderId="72" xfId="42" applyNumberFormat="1" applyFont="1" applyFill="1" applyBorder="1" applyAlignment="1" applyProtection="1">
      <alignment horizontal="right" vertical="center"/>
      <protection locked="0"/>
    </xf>
    <xf numFmtId="0" fontId="0" fillId="18" borderId="2" xfId="0" applyFont="1" applyFill="1" applyBorder="1" applyAlignment="1" applyProtection="1">
      <alignment horizontal="left"/>
      <protection locked="0"/>
    </xf>
    <xf numFmtId="0" fontId="60" fillId="11" borderId="11" xfId="0" applyFont="1" applyFill="1" applyBorder="1" applyAlignment="1">
      <alignment horizontal="right" wrapText="1"/>
    </xf>
    <xf numFmtId="0" fontId="6" fillId="8" borderId="73" xfId="0" applyFont="1" applyFill="1" applyBorder="1" applyAlignment="1">
      <alignment horizontal="left"/>
    </xf>
    <xf numFmtId="0" fontId="6" fillId="8" borderId="4" xfId="0" applyFont="1" applyFill="1" applyBorder="1" applyAlignment="1">
      <alignment horizontal="left"/>
    </xf>
    <xf numFmtId="0" fontId="6" fillId="8" borderId="63" xfId="0" applyFont="1" applyFill="1" applyBorder="1" applyAlignment="1">
      <alignment horizontal="left"/>
    </xf>
    <xf numFmtId="0" fontId="0" fillId="2" borderId="73" xfId="0" applyFont="1" applyFill="1" applyBorder="1" applyAlignment="1">
      <alignment horizontal="left" indent="4"/>
    </xf>
    <xf numFmtId="0" fontId="0" fillId="2" borderId="4" xfId="0" applyFont="1" applyFill="1" applyBorder="1" applyAlignment="1">
      <alignment horizontal="left" indent="4"/>
    </xf>
    <xf numFmtId="0" fontId="0" fillId="2" borderId="7" xfId="0" applyFont="1" applyFill="1" applyBorder="1" applyAlignment="1">
      <alignment horizontal="left" indent="4"/>
    </xf>
    <xf numFmtId="0" fontId="0" fillId="2" borderId="48" xfId="0" applyFont="1" applyFill="1" applyBorder="1" applyAlignment="1">
      <alignment horizontal="left" vertical="center" wrapText="1" indent="4"/>
    </xf>
    <xf numFmtId="0" fontId="0" fillId="2" borderId="30" xfId="0" applyFont="1" applyFill="1" applyBorder="1" applyAlignment="1">
      <alignment horizontal="left" vertical="center" wrapText="1" indent="4"/>
    </xf>
    <xf numFmtId="0" fontId="0" fillId="13" borderId="3" xfId="0" applyFont="1" applyFill="1" applyBorder="1" applyAlignment="1" applyProtection="1">
      <alignment horizontal="center" vertical="center"/>
      <protection locked="0"/>
    </xf>
    <xf numFmtId="0" fontId="42" fillId="13" borderId="3" xfId="0" applyFont="1" applyFill="1" applyBorder="1" applyAlignment="1" applyProtection="1">
      <alignment horizontal="right" vertical="center"/>
      <protection locked="0"/>
    </xf>
    <xf numFmtId="0" fontId="0" fillId="18" borderId="3" xfId="0" applyFont="1" applyFill="1" applyBorder="1" applyAlignment="1" applyProtection="1">
      <alignment horizontal="left" wrapText="1"/>
      <protection locked="0"/>
    </xf>
    <xf numFmtId="44" fontId="4" fillId="14" borderId="3" xfId="1" applyFont="1" applyFill="1" applyBorder="1" applyAlignment="1" applyProtection="1">
      <alignment horizontal="right"/>
      <protection locked="0"/>
    </xf>
    <xf numFmtId="44" fontId="4" fillId="14" borderId="40" xfId="1" applyFont="1" applyFill="1" applyBorder="1" applyAlignment="1" applyProtection="1">
      <alignment horizontal="right"/>
      <protection locked="0"/>
    </xf>
    <xf numFmtId="168" fontId="42" fillId="13" borderId="3" xfId="42" applyNumberFormat="1" applyFont="1" applyFill="1" applyBorder="1" applyAlignment="1" applyProtection="1">
      <alignment horizontal="right" vertical="center"/>
      <protection locked="0"/>
    </xf>
    <xf numFmtId="44" fontId="59" fillId="0" borderId="12" xfId="1" applyFont="1" applyBorder="1"/>
    <xf numFmtId="0" fontId="54" fillId="11" borderId="17" xfId="0" applyFont="1" applyFill="1" applyBorder="1" applyAlignment="1">
      <alignment horizontal="left" vertical="center"/>
    </xf>
    <xf numFmtId="0" fontId="62" fillId="11" borderId="2" xfId="0" applyFont="1" applyFill="1" applyBorder="1" applyAlignment="1">
      <alignment horizontal="left" vertical="top" wrapText="1"/>
    </xf>
    <xf numFmtId="0" fontId="61" fillId="11" borderId="17" xfId="0" applyFont="1" applyFill="1" applyBorder="1" applyAlignment="1">
      <alignment horizontal="left" vertical="top" wrapText="1"/>
    </xf>
    <xf numFmtId="44" fontId="4" fillId="2" borderId="3" xfId="1" applyFont="1" applyFill="1" applyBorder="1" applyAlignment="1" applyProtection="1">
      <alignment horizontal="right" vertical="center"/>
      <protection locked="0"/>
    </xf>
    <xf numFmtId="44" fontId="4" fillId="2" borderId="40" xfId="1" applyFont="1" applyFill="1" applyBorder="1" applyAlignment="1" applyProtection="1">
      <alignment horizontal="right" vertical="center"/>
      <protection locked="0"/>
    </xf>
    <xf numFmtId="44" fontId="4" fillId="2" borderId="30" xfId="1" applyFont="1" applyFill="1" applyBorder="1" applyAlignment="1" applyProtection="1">
      <alignment horizontal="right" vertical="center"/>
      <protection locked="0"/>
    </xf>
    <xf numFmtId="44" fontId="4" fillId="2" borderId="31" xfId="1" applyFont="1" applyFill="1" applyBorder="1" applyAlignment="1" applyProtection="1">
      <alignment horizontal="right" vertical="center"/>
      <protection locked="0"/>
    </xf>
    <xf numFmtId="0" fontId="0" fillId="13" borderId="3" xfId="0" applyFont="1" applyFill="1" applyBorder="1" applyAlignment="1" applyProtection="1">
      <alignment horizontal="left" vertical="center" wrapText="1"/>
      <protection locked="0"/>
    </xf>
    <xf numFmtId="0" fontId="0" fillId="13" borderId="58" xfId="0" applyFont="1" applyFill="1" applyBorder="1" applyAlignment="1" applyProtection="1">
      <alignment horizontal="left" vertical="center" wrapText="1"/>
      <protection locked="0"/>
    </xf>
    <xf numFmtId="0" fontId="0" fillId="13" borderId="72" xfId="0" applyFont="1" applyFill="1" applyBorder="1" applyAlignment="1" applyProtection="1">
      <alignment horizontal="left" vertical="center" wrapText="1"/>
      <protection locked="0"/>
    </xf>
    <xf numFmtId="0" fontId="0" fillId="13" borderId="58" xfId="0" applyFont="1" applyFill="1" applyBorder="1" applyAlignment="1" applyProtection="1">
      <alignment horizontal="center" vertical="center"/>
      <protection locked="0"/>
    </xf>
    <xf numFmtId="0" fontId="0" fillId="13" borderId="72" xfId="0" applyFont="1" applyFill="1" applyBorder="1" applyAlignment="1" applyProtection="1">
      <alignment horizontal="center" vertical="center"/>
      <protection locked="0"/>
    </xf>
    <xf numFmtId="0" fontId="0" fillId="12" borderId="0" xfId="0" applyFont="1" applyFill="1" applyBorder="1" applyAlignment="1">
      <alignment horizontal="left" vertical="center" wrapText="1"/>
    </xf>
    <xf numFmtId="0" fontId="49" fillId="11" borderId="24" xfId="0" applyFont="1" applyFill="1" applyBorder="1" applyAlignment="1">
      <alignment horizontal="center"/>
    </xf>
    <xf numFmtId="0" fontId="50" fillId="11" borderId="18" xfId="0" applyFont="1" applyFill="1" applyBorder="1" applyAlignment="1">
      <alignment horizontal="center" vertical="center"/>
    </xf>
    <xf numFmtId="0" fontId="0" fillId="11" borderId="0" xfId="0" applyFont="1" applyFill="1" applyBorder="1" applyAlignment="1">
      <alignment horizontal="center"/>
    </xf>
    <xf numFmtId="0" fontId="56" fillId="12" borderId="10" xfId="0" applyFont="1" applyFill="1" applyBorder="1" applyAlignment="1">
      <alignment horizontal="center" vertical="center" wrapText="1"/>
    </xf>
    <xf numFmtId="0" fontId="47" fillId="11" borderId="24" xfId="0" applyFont="1" applyFill="1" applyBorder="1" applyAlignment="1">
      <alignment horizontal="center" wrapText="1"/>
    </xf>
    <xf numFmtId="0" fontId="55" fillId="11" borderId="1" xfId="2" applyFont="1" applyFill="1" applyBorder="1" applyAlignment="1" applyProtection="1">
      <alignment horizontal="center"/>
    </xf>
    <xf numFmtId="0" fontId="52" fillId="11" borderId="0" xfId="0" applyFont="1" applyFill="1" applyBorder="1" applyAlignment="1">
      <alignment horizontal="center"/>
    </xf>
    <xf numFmtId="0" fontId="0" fillId="11" borderId="0" xfId="0" applyFont="1" applyFill="1" applyBorder="1" applyAlignment="1">
      <alignment horizontal="right"/>
    </xf>
    <xf numFmtId="0" fontId="53" fillId="18" borderId="3" xfId="0" applyFont="1" applyFill="1" applyBorder="1" applyAlignment="1" applyProtection="1">
      <alignment horizontal="center" vertical="center"/>
      <protection locked="0"/>
    </xf>
    <xf numFmtId="0" fontId="41" fillId="13" borderId="3" xfId="0" applyFont="1" applyFill="1" applyBorder="1" applyAlignment="1" applyProtection="1">
      <alignment horizontal="center" vertical="center"/>
      <protection locked="0"/>
    </xf>
    <xf numFmtId="0" fontId="0" fillId="18" borderId="58" xfId="0" applyFont="1" applyFill="1" applyBorder="1" applyAlignment="1" applyProtection="1">
      <alignment horizontal="left" wrapText="1"/>
      <protection locked="0"/>
    </xf>
    <xf numFmtId="0" fontId="0" fillId="18" borderId="72" xfId="0" applyFont="1" applyFill="1" applyBorder="1" applyAlignment="1" applyProtection="1">
      <alignment horizontal="left" wrapText="1"/>
      <protection locked="0"/>
    </xf>
    <xf numFmtId="0" fontId="56" fillId="12" borderId="11" xfId="0" applyFont="1" applyFill="1" applyBorder="1" applyAlignment="1">
      <alignment horizontal="center" wrapText="1"/>
    </xf>
    <xf numFmtId="0" fontId="14" fillId="2" borderId="0" xfId="0" applyFont="1" applyFill="1" applyAlignment="1">
      <alignment horizontal="center" vertical="top" wrapText="1"/>
    </xf>
    <xf numFmtId="0" fontId="46" fillId="2" borderId="51" xfId="0" applyFont="1" applyFill="1" applyBorder="1" applyAlignment="1">
      <alignment horizontal="center" vertical="center" wrapText="1"/>
    </xf>
    <xf numFmtId="0" fontId="46" fillId="2" borderId="0" xfId="0" applyFont="1" applyFill="1" applyBorder="1" applyAlignment="1">
      <alignment horizontal="center" vertical="center" wrapText="1"/>
    </xf>
    <xf numFmtId="0" fontId="56" fillId="12" borderId="18" xfId="0" applyFont="1" applyFill="1" applyBorder="1" applyAlignment="1">
      <alignment horizontal="left" wrapText="1"/>
    </xf>
    <xf numFmtId="0" fontId="71" fillId="11" borderId="0" xfId="0" applyFont="1" applyFill="1" applyBorder="1" applyAlignment="1">
      <alignment horizontal="center" vertical="center" wrapText="1"/>
    </xf>
    <xf numFmtId="0" fontId="56" fillId="12" borderId="18" xfId="0" applyFont="1" applyFill="1" applyBorder="1" applyAlignment="1">
      <alignment horizontal="left" vertical="top" wrapText="1"/>
    </xf>
    <xf numFmtId="0" fontId="56" fillId="12" borderId="8" xfId="0" applyFont="1" applyFill="1" applyBorder="1" applyAlignment="1">
      <alignment horizontal="left" vertical="top" wrapText="1"/>
    </xf>
    <xf numFmtId="0" fontId="60" fillId="11" borderId="11" xfId="0" applyFont="1" applyFill="1" applyBorder="1" applyAlignment="1">
      <alignment horizontal="center" vertical="center"/>
    </xf>
    <xf numFmtId="0" fontId="63" fillId="11" borderId="12" xfId="0" applyFont="1" applyFill="1" applyBorder="1" applyAlignment="1">
      <alignment horizontal="center" vertical="center" wrapText="1"/>
    </xf>
    <xf numFmtId="0" fontId="57" fillId="12" borderId="25" xfId="0" applyFont="1" applyFill="1" applyBorder="1" applyAlignment="1">
      <alignment horizontal="center" vertical="center" wrapText="1"/>
    </xf>
    <xf numFmtId="0" fontId="57" fillId="12" borderId="10" xfId="0" applyFont="1" applyFill="1" applyBorder="1" applyAlignment="1">
      <alignment horizontal="center" vertical="center" wrapText="1"/>
    </xf>
    <xf numFmtId="0" fontId="61" fillId="11" borderId="3" xfId="0" applyFont="1" applyFill="1" applyBorder="1" applyAlignment="1">
      <alignment horizontal="left" wrapText="1"/>
    </xf>
    <xf numFmtId="0" fontId="49" fillId="11" borderId="51" xfId="0" applyFont="1" applyFill="1" applyBorder="1" applyAlignment="1">
      <alignment horizontal="center" wrapText="1"/>
    </xf>
    <xf numFmtId="0" fontId="57" fillId="12" borderId="18" xfId="0" applyFont="1" applyFill="1" applyBorder="1" applyAlignment="1">
      <alignment horizontal="right" vertical="center"/>
    </xf>
    <xf numFmtId="44" fontId="56" fillId="13" borderId="62" xfId="1" applyFont="1" applyFill="1" applyBorder="1" applyAlignment="1" applyProtection="1">
      <alignment horizontal="right" vertical="center"/>
      <protection locked="0"/>
    </xf>
    <xf numFmtId="0" fontId="57" fillId="11" borderId="15" xfId="0" applyFont="1" applyFill="1" applyBorder="1" applyAlignment="1">
      <alignment horizontal="right"/>
    </xf>
    <xf numFmtId="44" fontId="56" fillId="11" borderId="62" xfId="1" applyFont="1" applyFill="1" applyBorder="1" applyAlignment="1" applyProtection="1">
      <alignment horizontal="right"/>
    </xf>
    <xf numFmtId="0" fontId="6" fillId="8" borderId="59" xfId="0" applyFont="1" applyFill="1" applyBorder="1" applyAlignment="1">
      <alignment horizontal="left"/>
    </xf>
    <xf numFmtId="0" fontId="6" fillId="8" borderId="64" xfId="0" applyFont="1" applyFill="1" applyBorder="1" applyAlignment="1">
      <alignment horizontal="left"/>
    </xf>
    <xf numFmtId="0" fontId="6" fillId="8" borderId="65" xfId="0" applyFont="1" applyFill="1" applyBorder="1" applyAlignment="1">
      <alignment horizontal="left"/>
    </xf>
    <xf numFmtId="0" fontId="57" fillId="12" borderId="10" xfId="0" applyFont="1" applyFill="1" applyBorder="1" applyAlignment="1">
      <alignment horizontal="center" wrapText="1"/>
    </xf>
    <xf numFmtId="0" fontId="49" fillId="11" borderId="58" xfId="0" applyFont="1" applyFill="1" applyBorder="1" applyAlignment="1">
      <alignment horizontal="center" wrapText="1"/>
    </xf>
    <xf numFmtId="0" fontId="44" fillId="11" borderId="51" xfId="0" applyFont="1" applyFill="1" applyBorder="1" applyAlignment="1">
      <alignment horizontal="center" vertical="center" wrapText="1"/>
    </xf>
    <xf numFmtId="0" fontId="44" fillId="11" borderId="0" xfId="0" applyFont="1" applyFill="1" applyAlignment="1">
      <alignment horizontal="center" vertical="center" wrapText="1"/>
    </xf>
    <xf numFmtId="0" fontId="53" fillId="12" borderId="18" xfId="0" applyFont="1" applyFill="1" applyBorder="1" applyAlignment="1">
      <alignment horizontal="left" vertical="center" wrapText="1"/>
    </xf>
    <xf numFmtId="0" fontId="62" fillId="12" borderId="34" xfId="0" applyFont="1" applyFill="1" applyBorder="1" applyAlignment="1">
      <alignment horizontal="center" wrapText="1"/>
    </xf>
    <xf numFmtId="0" fontId="57" fillId="11" borderId="12" xfId="0" applyFont="1" applyFill="1" applyBorder="1" applyAlignment="1">
      <alignment horizontal="center"/>
    </xf>
    <xf numFmtId="0" fontId="68" fillId="17" borderId="35" xfId="0" applyFont="1" applyFill="1" applyBorder="1" applyAlignment="1">
      <alignment horizontal="left" vertical="top" wrapText="1"/>
    </xf>
    <xf numFmtId="0" fontId="68" fillId="17" borderId="16" xfId="0" applyFont="1" applyFill="1" applyBorder="1" applyAlignment="1">
      <alignment horizontal="left" vertical="top" wrapText="1"/>
    </xf>
    <xf numFmtId="0" fontId="68" fillId="17" borderId="15" xfId="0" applyFont="1" applyFill="1" applyBorder="1" applyAlignment="1">
      <alignment horizontal="left" vertical="top" wrapText="1"/>
    </xf>
    <xf numFmtId="0" fontId="68" fillId="17" borderId="23" xfId="0" applyFont="1" applyFill="1" applyBorder="1" applyAlignment="1">
      <alignment horizontal="left" vertical="top" wrapText="1"/>
    </xf>
    <xf numFmtId="0" fontId="68" fillId="17" borderId="24" xfId="0" applyFont="1" applyFill="1" applyBorder="1" applyAlignment="1">
      <alignment horizontal="left" vertical="top" wrapText="1"/>
    </xf>
    <xf numFmtId="0" fontId="68" fillId="17" borderId="25" xfId="0" applyFont="1" applyFill="1" applyBorder="1" applyAlignment="1">
      <alignment horizontal="left" vertical="top" wrapText="1"/>
    </xf>
    <xf numFmtId="0" fontId="0" fillId="11" borderId="19" xfId="0" applyFont="1" applyFill="1" applyBorder="1" applyAlignment="1">
      <alignment horizontal="left" vertical="top" wrapText="1"/>
    </xf>
    <xf numFmtId="0" fontId="69" fillId="13" borderId="6" xfId="0" applyFont="1" applyFill="1" applyBorder="1" applyAlignment="1" applyProtection="1">
      <alignment horizontal="right"/>
      <protection locked="0"/>
    </xf>
    <xf numFmtId="0" fontId="69" fillId="13" borderId="7" xfId="0" applyFont="1" applyFill="1" applyBorder="1" applyAlignment="1" applyProtection="1">
      <alignment horizontal="right"/>
      <protection locked="0"/>
    </xf>
    <xf numFmtId="0" fontId="0" fillId="11" borderId="7" xfId="0" applyFont="1" applyFill="1" applyBorder="1" applyAlignment="1">
      <alignment horizontal="left" vertical="center" wrapText="1"/>
    </xf>
    <xf numFmtId="0" fontId="69" fillId="13" borderId="3" xfId="0" applyFont="1" applyFill="1" applyBorder="1" applyAlignment="1" applyProtection="1">
      <alignment horizontal="right"/>
      <protection locked="0"/>
    </xf>
    <xf numFmtId="168" fontId="69" fillId="13" borderId="3" xfId="42" applyNumberFormat="1" applyFont="1" applyFill="1" applyBorder="1" applyAlignment="1" applyProtection="1">
      <alignment horizontal="right"/>
      <protection locked="0"/>
    </xf>
    <xf numFmtId="0" fontId="62" fillId="12" borderId="3" xfId="0" applyFont="1" applyFill="1" applyBorder="1" applyAlignment="1">
      <alignment horizontal="right"/>
    </xf>
    <xf numFmtId="0" fontId="0" fillId="11" borderId="7" xfId="0" applyFont="1" applyFill="1" applyBorder="1" applyAlignment="1">
      <alignment horizontal="left" vertical="center" wrapText="1" indent="2"/>
    </xf>
    <xf numFmtId="0" fontId="0" fillId="13" borderId="7" xfId="0" applyFont="1" applyFill="1" applyBorder="1" applyAlignment="1" applyProtection="1">
      <alignment horizontal="left" vertical="center" wrapText="1" indent="15"/>
      <protection locked="0"/>
    </xf>
    <xf numFmtId="0" fontId="49" fillId="12" borderId="3" xfId="0" applyFont="1" applyFill="1" applyBorder="1" applyAlignment="1">
      <alignment horizontal="right"/>
    </xf>
    <xf numFmtId="0" fontId="49" fillId="11" borderId="51" xfId="0" applyFont="1" applyFill="1" applyBorder="1" applyAlignment="1">
      <alignment horizontal="center" vertical="center" wrapText="1"/>
    </xf>
    <xf numFmtId="0" fontId="49" fillId="11" borderId="0" xfId="0" applyFont="1" applyFill="1" applyBorder="1" applyAlignment="1">
      <alignment horizontal="center" vertical="center" wrapText="1"/>
    </xf>
    <xf numFmtId="0" fontId="72" fillId="11" borderId="0" xfId="0" applyFont="1" applyFill="1" applyBorder="1" applyAlignment="1">
      <alignment horizontal="center" vertical="top" wrapText="1"/>
    </xf>
    <xf numFmtId="0" fontId="70" fillId="13" borderId="7" xfId="0" applyFont="1" applyFill="1" applyBorder="1" applyAlignment="1" applyProtection="1">
      <alignment horizontal="left" vertical="center" wrapText="1" indent="1"/>
      <protection locked="0"/>
    </xf>
    <xf numFmtId="0" fontId="0" fillId="13" borderId="7" xfId="0" applyFont="1" applyFill="1" applyBorder="1" applyAlignment="1" applyProtection="1">
      <alignment horizontal="left" vertical="top" wrapText="1" indent="1"/>
      <protection locked="0"/>
    </xf>
    <xf numFmtId="0" fontId="59" fillId="11" borderId="7" xfId="0" applyFont="1" applyFill="1" applyBorder="1" applyAlignment="1">
      <alignment horizontal="left" vertical="center" wrapText="1"/>
    </xf>
    <xf numFmtId="0" fontId="62" fillId="11" borderId="3" xfId="0" applyFont="1" applyFill="1" applyBorder="1" applyAlignment="1">
      <alignment horizontal="right"/>
    </xf>
    <xf numFmtId="0" fontId="0" fillId="13" borderId="7" xfId="0" applyFont="1" applyFill="1" applyBorder="1" applyAlignment="1" applyProtection="1">
      <alignment horizontal="left" vertical="center" wrapText="1" indent="1"/>
      <protection locked="0"/>
    </xf>
    <xf numFmtId="0" fontId="0" fillId="11" borderId="7" xfId="0" applyFont="1" applyFill="1" applyBorder="1" applyAlignment="1">
      <alignment horizontal="left" vertical="top" wrapText="1"/>
    </xf>
    <xf numFmtId="0" fontId="62" fillId="13" borderId="3" xfId="0" applyFont="1" applyFill="1" applyBorder="1" applyAlignment="1" applyProtection="1">
      <alignment horizontal="right"/>
      <protection locked="0"/>
    </xf>
    <xf numFmtId="0" fontId="59" fillId="11" borderId="7" xfId="0" applyFont="1" applyFill="1" applyBorder="1" applyAlignment="1">
      <alignment horizontal="right" vertical="center" wrapText="1" indent="15"/>
    </xf>
    <xf numFmtId="0" fontId="41" fillId="11" borderId="7" xfId="0" applyFont="1" applyFill="1" applyBorder="1" applyAlignment="1">
      <alignment horizontal="left" vertical="center" wrapText="1"/>
    </xf>
    <xf numFmtId="1" fontId="6" fillId="0" borderId="23" xfId="5" applyNumberFormat="1" applyFont="1" applyBorder="1" applyAlignment="1">
      <alignment horizontal="center"/>
    </xf>
    <xf numFmtId="1" fontId="6" fillId="0" borderId="24" xfId="5" applyNumberFormat="1" applyFont="1" applyBorder="1" applyAlignment="1">
      <alignment horizontal="center"/>
    </xf>
    <xf numFmtId="1" fontId="6" fillId="0" borderId="25" xfId="5" applyNumberFormat="1" applyFont="1" applyBorder="1" applyAlignment="1">
      <alignment horizontal="center"/>
    </xf>
    <xf numFmtId="0" fontId="7" fillId="0" borderId="0" xfId="5" applyFont="1" applyBorder="1" applyAlignment="1">
      <alignment horizontal="right"/>
    </xf>
    <xf numFmtId="0" fontId="6" fillId="0" borderId="23" xfId="5" applyFont="1" applyBorder="1" applyAlignment="1">
      <alignment horizontal="center"/>
    </xf>
    <xf numFmtId="0" fontId="6" fillId="0" borderId="24" xfId="5" applyFont="1" applyBorder="1" applyAlignment="1">
      <alignment horizontal="center"/>
    </xf>
    <xf numFmtId="0" fontId="6" fillId="0" borderId="25" xfId="5" applyFont="1" applyBorder="1" applyAlignment="1">
      <alignment horizontal="center"/>
    </xf>
    <xf numFmtId="0" fontId="0" fillId="0" borderId="0" xfId="0" applyFont="1" applyAlignment="1">
      <alignment horizontal="left" vertical="top" wrapText="1"/>
    </xf>
    <xf numFmtId="0" fontId="3" fillId="0" borderId="0" xfId="0" applyFont="1" applyAlignment="1">
      <alignment horizontal="left" vertical="top" wrapText="1"/>
    </xf>
    <xf numFmtId="0" fontId="0" fillId="0" borderId="0" xfId="0" applyFont="1" applyAlignment="1">
      <alignment horizontal="left" vertical="center" wrapText="1"/>
    </xf>
    <xf numFmtId="0" fontId="3" fillId="0" borderId="0" xfId="0" applyFont="1" applyAlignment="1">
      <alignment horizontal="left" vertical="center" wrapText="1"/>
    </xf>
    <xf numFmtId="0" fontId="0" fillId="0" borderId="1" xfId="0" applyBorder="1" applyAlignment="1">
      <alignment horizontal="center" wrapText="1"/>
    </xf>
    <xf numFmtId="0" fontId="0" fillId="0" borderId="0" xfId="0" applyFont="1" applyAlignment="1">
      <alignment horizontal="center" vertical="center" wrapText="1"/>
    </xf>
    <xf numFmtId="0" fontId="3" fillId="0" borderId="1" xfId="43" applyBorder="1" applyAlignment="1">
      <alignment horizontal="center"/>
    </xf>
    <xf numFmtId="0" fontId="3" fillId="0" borderId="32" xfId="43" applyBorder="1" applyAlignment="1">
      <alignment horizontal="left"/>
    </xf>
    <xf numFmtId="0" fontId="1" fillId="0" borderId="0" xfId="43" applyFont="1" applyBorder="1" applyAlignment="1">
      <alignment horizontal="center"/>
    </xf>
    <xf numFmtId="0" fontId="20" fillId="0" borderId="0" xfId="43" applyFont="1" applyAlignment="1" applyProtection="1">
      <alignment horizontal="left" vertical="top" wrapText="1"/>
      <protection locked="0"/>
    </xf>
    <xf numFmtId="0" fontId="20" fillId="0" borderId="0" xfId="43" applyFont="1" applyAlignment="1">
      <alignment horizontal="left" vertical="center" wrapText="1"/>
    </xf>
    <xf numFmtId="0" fontId="20" fillId="0" borderId="0" xfId="43" applyFont="1" applyAlignment="1" applyProtection="1">
      <alignment horizontal="center" vertical="top" wrapText="1"/>
      <protection locked="0"/>
    </xf>
    <xf numFmtId="0" fontId="20" fillId="0" borderId="1" xfId="43" applyFont="1" applyBorder="1" applyAlignment="1" applyProtection="1">
      <alignment horizontal="left" vertical="center" wrapText="1"/>
      <protection locked="0"/>
    </xf>
    <xf numFmtId="0" fontId="3" fillId="0" borderId="0" xfId="43" applyFont="1" applyBorder="1" applyAlignment="1">
      <alignment horizontal="right" vertical="top" wrapText="1"/>
    </xf>
    <xf numFmtId="0" fontId="3" fillId="0" borderId="0" xfId="43" applyFont="1" applyAlignment="1">
      <alignment horizontal="right" vertical="top" wrapText="1"/>
    </xf>
    <xf numFmtId="0" fontId="20" fillId="0" borderId="0" xfId="43" applyFont="1" applyAlignment="1">
      <alignment horizontal="center" vertical="center"/>
    </xf>
    <xf numFmtId="0" fontId="6" fillId="0" borderId="0" xfId="43" applyFont="1" applyAlignment="1">
      <alignment horizontal="center" vertical="center"/>
    </xf>
    <xf numFmtId="0" fontId="20" fillId="0" borderId="0" xfId="43" applyFont="1" applyAlignment="1">
      <alignment horizontal="left" vertical="top" wrapText="1"/>
    </xf>
    <xf numFmtId="0" fontId="69" fillId="0" borderId="0" xfId="43" applyFont="1" applyAlignment="1">
      <alignment horizontal="left" vertical="top" wrapText="1"/>
    </xf>
    <xf numFmtId="0" fontId="41" fillId="12" borderId="18" xfId="0" applyFont="1" applyFill="1" applyBorder="1" applyAlignment="1">
      <alignment horizontal="center" wrapText="1"/>
    </xf>
    <xf numFmtId="0" fontId="57" fillId="11" borderId="8" xfId="0" applyFont="1" applyFill="1" applyBorder="1" applyAlignment="1">
      <alignment horizontal="right"/>
    </xf>
    <xf numFmtId="0" fontId="57" fillId="11" borderId="9" xfId="0" applyFont="1" applyFill="1" applyBorder="1" applyAlignment="1">
      <alignment horizontal="right"/>
    </xf>
    <xf numFmtId="0" fontId="57" fillId="11" borderId="10" xfId="0" applyFont="1" applyFill="1" applyBorder="1" applyAlignment="1">
      <alignment horizontal="right"/>
    </xf>
  </cellXfs>
  <cellStyles count="44">
    <cellStyle name="Comma" xfId="42" builtinId="3"/>
    <cellStyle name="Comma 2" xfId="8" xr:uid="{00000000-0005-0000-0000-000001000000}"/>
    <cellStyle name="Comma 3" xfId="27" xr:uid="{00000000-0005-0000-0000-000002000000}"/>
    <cellStyle name="Currency" xfId="1" builtinId="4"/>
    <cellStyle name="Currency 2" xfId="7" xr:uid="{00000000-0005-0000-0000-000004000000}"/>
    <cellStyle name="Currency 2 2" xfId="37" xr:uid="{00000000-0005-0000-0000-000005000000}"/>
    <cellStyle name="Currency 3" xfId="9" xr:uid="{00000000-0005-0000-0000-000006000000}"/>
    <cellStyle name="Currency 3 2" xfId="31" xr:uid="{00000000-0005-0000-0000-000007000000}"/>
    <cellStyle name="Currency 4" xfId="10" xr:uid="{00000000-0005-0000-0000-000008000000}"/>
    <cellStyle name="Currency 4 2" xfId="36" xr:uid="{00000000-0005-0000-0000-000009000000}"/>
    <cellStyle name="Currency 5" xfId="11" xr:uid="{00000000-0005-0000-0000-00000A000000}"/>
    <cellStyle name="Currency 6" xfId="24" xr:uid="{00000000-0005-0000-0000-00000B000000}"/>
    <cellStyle name="Currency 6 2 2" xfId="38" xr:uid="{00000000-0005-0000-0000-00000C000000}"/>
    <cellStyle name="Currency 6 2 3" xfId="40" xr:uid="{00000000-0005-0000-0000-00000D000000}"/>
    <cellStyle name="Currency 7" xfId="30" xr:uid="{00000000-0005-0000-0000-00000E000000}"/>
    <cellStyle name="Currency 7 2" xfId="33" xr:uid="{00000000-0005-0000-0000-00000F000000}"/>
    <cellStyle name="Currency 7 2 2" xfId="41" xr:uid="{00000000-0005-0000-0000-000010000000}"/>
    <cellStyle name="Currency 7 3" xfId="39" xr:uid="{00000000-0005-0000-0000-000011000000}"/>
    <cellStyle name="Hyperlink" xfId="2" builtinId="8"/>
    <cellStyle name="Hyperlink 2" xfId="12" xr:uid="{00000000-0005-0000-0000-000013000000}"/>
    <cellStyle name="Hyperlink 3" xfId="23" xr:uid="{00000000-0005-0000-0000-000014000000}"/>
    <cellStyle name="Normal" xfId="0" builtinId="0"/>
    <cellStyle name="Normal 10" xfId="13" xr:uid="{00000000-0005-0000-0000-000016000000}"/>
    <cellStyle name="Normal 10 2" xfId="34" xr:uid="{00000000-0005-0000-0000-000017000000}"/>
    <cellStyle name="Normal 11" xfId="14" xr:uid="{00000000-0005-0000-0000-000018000000}"/>
    <cellStyle name="Normal 12" xfId="25" xr:uid="{00000000-0005-0000-0000-000019000000}"/>
    <cellStyle name="Normal 12 2" xfId="32" xr:uid="{00000000-0005-0000-0000-00001A000000}"/>
    <cellStyle name="Normal 13" xfId="29" xr:uid="{00000000-0005-0000-0000-00001B000000}"/>
    <cellStyle name="Normal 13 2" xfId="35" xr:uid="{00000000-0005-0000-0000-00001C000000}"/>
    <cellStyle name="Normal 13 3" xfId="43" xr:uid="{00000000-0005-0000-0000-00001D000000}"/>
    <cellStyle name="Normal 2" xfId="3" xr:uid="{00000000-0005-0000-0000-00001E000000}"/>
    <cellStyle name="Normal 2 2" xfId="15" xr:uid="{00000000-0005-0000-0000-00001F000000}"/>
    <cellStyle name="Normal 2 3" xfId="22" xr:uid="{00000000-0005-0000-0000-000020000000}"/>
    <cellStyle name="Normal 3" xfId="5" xr:uid="{00000000-0005-0000-0000-000021000000}"/>
    <cellStyle name="Normal 3 2" xfId="6" xr:uid="{00000000-0005-0000-0000-000022000000}"/>
    <cellStyle name="Normal 4" xfId="16" xr:uid="{00000000-0005-0000-0000-000023000000}"/>
    <cellStyle name="Normal 5" xfId="17" xr:uid="{00000000-0005-0000-0000-000024000000}"/>
    <cellStyle name="Normal 6" xfId="18" xr:uid="{00000000-0005-0000-0000-000025000000}"/>
    <cellStyle name="Normal 7" xfId="19" xr:uid="{00000000-0005-0000-0000-000026000000}"/>
    <cellStyle name="Normal 8" xfId="20" xr:uid="{00000000-0005-0000-0000-000027000000}"/>
    <cellStyle name="Normal 9" xfId="21" xr:uid="{00000000-0005-0000-0000-000028000000}"/>
    <cellStyle name="Percent" xfId="4" builtinId="5"/>
    <cellStyle name="Percent 2" xfId="26" xr:uid="{00000000-0005-0000-0000-00002A000000}"/>
    <cellStyle name="Percent 3" xfId="28" xr:uid="{00000000-0005-0000-0000-00002B000000}"/>
  </cellStyles>
  <dxfs count="0"/>
  <tableStyles count="0" defaultTableStyle="TableStyleMedium2"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133350</xdr:colOff>
      <xdr:row>1</xdr:row>
      <xdr:rowOff>0</xdr:rowOff>
    </xdr:to>
    <xdr:pic>
      <xdr:nvPicPr>
        <xdr:cNvPr id="2" name="Picture 1">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1"/>
        <a:stretch>
          <a:fillRect/>
        </a:stretch>
      </xdr:blipFill>
      <xdr:spPr>
        <a:xfrm>
          <a:off x="0" y="0"/>
          <a:ext cx="1838325" cy="723900"/>
        </a:xfrm>
        <a:prstGeom prst="rect">
          <a:avLst/>
        </a:prstGeom>
      </xdr:spPr>
    </xdr:pic>
    <xdr:clientData fLocksWithSheet="0"/>
  </xdr:twoCellAnchor>
</xdr:wsDr>
</file>

<file path=xl/drawings/drawing2.xml><?xml version="1.0" encoding="utf-8"?>
<xdr:wsDr xmlns:xdr="http://schemas.openxmlformats.org/drawingml/2006/spreadsheetDrawing" xmlns:a="http://schemas.openxmlformats.org/drawingml/2006/main">
  <xdr:oneCellAnchor>
    <xdr:from>
      <xdr:col>3</xdr:col>
      <xdr:colOff>0</xdr:colOff>
      <xdr:row>18</xdr:row>
      <xdr:rowOff>0</xdr:rowOff>
    </xdr:from>
    <xdr:ext cx="7620" cy="7620"/>
    <xdr:pic>
      <xdr:nvPicPr>
        <xdr:cNvPr id="2" name="Picture 1" descr="https://mail.google.com/mail/images/cleardot.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90975" y="4314825"/>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30</xdr:row>
      <xdr:rowOff>0</xdr:rowOff>
    </xdr:from>
    <xdr:ext cx="7620" cy="7620"/>
    <xdr:pic>
      <xdr:nvPicPr>
        <xdr:cNvPr id="3" name="Picture 2" descr="https://mail.google.com/mail/images/cleardot.gi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90975" y="70104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114300</xdr:colOff>
      <xdr:row>0</xdr:row>
      <xdr:rowOff>390525</xdr:rowOff>
    </xdr:from>
    <xdr:to>
      <xdr:col>0</xdr:col>
      <xdr:colOff>2182368</xdr:colOff>
      <xdr:row>6</xdr:row>
      <xdr:rowOff>76200</xdr:rowOff>
    </xdr:to>
    <xdr:pic>
      <xdr:nvPicPr>
        <xdr:cNvPr id="3" name="Picture 2" descr="http://www.unitedmethodistwomen.org/members-leaders/logos-and-templates/english/englishlogoredflame.aspx">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390525"/>
          <a:ext cx="2068068"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3686175</xdr:colOff>
      <xdr:row>1</xdr:row>
      <xdr:rowOff>133350</xdr:rowOff>
    </xdr:from>
    <xdr:ext cx="2181225" cy="1188720"/>
    <xdr:pic>
      <xdr:nvPicPr>
        <xdr:cNvPr id="2" name="Picture 1" descr="http://www.unitedmethodistwomen.org/members-leaders/logos-and-templates/english/englishlogoredflame.aspx">
          <a:extLst>
            <a:ext uri="{FF2B5EF4-FFF2-40B4-BE49-F238E27FC236}">
              <a16:creationId xmlns:a16="http://schemas.microsoft.com/office/drawing/2014/main" id="{43B26F5A-433E-4FD8-A25A-93C7D5EFCD0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05325" y="390525"/>
          <a:ext cx="2181225" cy="1188720"/>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hyperlink" Target="mailto:lhamric@eng.ua.edu"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L81"/>
  <sheetViews>
    <sheetView workbookViewId="0">
      <selection activeCell="A80" sqref="A80:I80"/>
    </sheetView>
  </sheetViews>
  <sheetFormatPr defaultColWidth="9" defaultRowHeight="13.8" x14ac:dyDescent="0.25"/>
  <cols>
    <col min="1" max="1" width="22.3984375" style="447" customWidth="1"/>
    <col min="2" max="2" width="8.8984375" style="449" customWidth="1"/>
    <col min="3" max="3" width="8.69921875" style="449" customWidth="1"/>
    <col min="4" max="4" width="9" style="449"/>
    <col min="5" max="5" width="8.8984375" style="449" customWidth="1"/>
    <col min="6" max="6" width="8.59765625" style="449" customWidth="1"/>
    <col min="7" max="16384" width="9" style="449"/>
  </cols>
  <sheetData>
    <row r="1" spans="1:12" ht="57" customHeight="1" x14ac:dyDescent="0.25">
      <c r="B1" s="448"/>
      <c r="C1" s="467" t="s">
        <v>364</v>
      </c>
      <c r="D1" s="467"/>
      <c r="E1" s="467"/>
      <c r="F1" s="467"/>
      <c r="G1" s="467"/>
      <c r="H1" s="467"/>
      <c r="I1" s="467"/>
    </row>
    <row r="2" spans="1:12" x14ac:dyDescent="0.25">
      <c r="A2" s="468" t="s">
        <v>365</v>
      </c>
      <c r="B2" s="468"/>
      <c r="C2" s="468"/>
      <c r="D2" s="468"/>
      <c r="E2" s="468"/>
      <c r="F2" s="468"/>
      <c r="G2" s="468"/>
      <c r="H2" s="468"/>
    </row>
    <row r="4" spans="1:12" x14ac:dyDescent="0.25">
      <c r="A4" s="450" t="s">
        <v>366</v>
      </c>
      <c r="E4" s="451" t="s">
        <v>367</v>
      </c>
      <c r="F4" s="469"/>
      <c r="G4" s="469"/>
      <c r="H4" s="469"/>
    </row>
    <row r="5" spans="1:12" x14ac:dyDescent="0.25">
      <c r="A5" s="452" t="s">
        <v>368</v>
      </c>
    </row>
    <row r="6" spans="1:12" x14ac:dyDescent="0.25">
      <c r="A6" s="453" t="s">
        <v>369</v>
      </c>
      <c r="B6" s="469"/>
      <c r="C6" s="469"/>
      <c r="D6" s="469"/>
      <c r="E6" s="469"/>
      <c r="F6" s="469"/>
      <c r="G6" s="469"/>
      <c r="H6" s="469"/>
    </row>
    <row r="7" spans="1:12" x14ac:dyDescent="0.25">
      <c r="A7" s="453" t="s">
        <v>368</v>
      </c>
    </row>
    <row r="8" spans="1:12" x14ac:dyDescent="0.25">
      <c r="A8" s="453" t="s">
        <v>85</v>
      </c>
      <c r="B8" s="469"/>
      <c r="C8" s="469"/>
      <c r="D8" s="469"/>
      <c r="E8" s="469"/>
      <c r="F8" s="469"/>
      <c r="G8" s="469"/>
      <c r="H8" s="469"/>
    </row>
    <row r="9" spans="1:12" x14ac:dyDescent="0.25">
      <c r="A9" s="453" t="s">
        <v>368</v>
      </c>
      <c r="K9" s="454"/>
    </row>
    <row r="10" spans="1:12" x14ac:dyDescent="0.25">
      <c r="A10" s="453" t="s">
        <v>370</v>
      </c>
      <c r="B10" s="455" t="s">
        <v>371</v>
      </c>
      <c r="C10" s="469"/>
      <c r="D10" s="469"/>
      <c r="E10" s="455" t="s">
        <v>372</v>
      </c>
      <c r="F10" s="469"/>
      <c r="G10" s="469"/>
      <c r="H10" s="469"/>
      <c r="L10" s="454"/>
    </row>
    <row r="11" spans="1:12" ht="21" customHeight="1" x14ac:dyDescent="0.25">
      <c r="A11" s="453" t="s">
        <v>158</v>
      </c>
      <c r="B11" s="474"/>
      <c r="C11" s="474"/>
      <c r="D11" s="474"/>
      <c r="E11" s="474"/>
      <c r="F11" s="474"/>
      <c r="G11" s="474"/>
      <c r="H11" s="474"/>
    </row>
    <row r="12" spans="1:12" x14ac:dyDescent="0.25">
      <c r="A12" s="453" t="s">
        <v>373</v>
      </c>
      <c r="B12" s="469"/>
      <c r="C12" s="469"/>
      <c r="D12" s="455" t="s">
        <v>374</v>
      </c>
      <c r="E12" s="475"/>
      <c r="F12" s="475"/>
      <c r="G12" s="475"/>
      <c r="H12" s="475"/>
    </row>
    <row r="13" spans="1:12" x14ac:dyDescent="0.25">
      <c r="A13" s="452" t="s">
        <v>368</v>
      </c>
    </row>
    <row r="14" spans="1:12" x14ac:dyDescent="0.25">
      <c r="A14" s="450" t="s">
        <v>375</v>
      </c>
    </row>
    <row r="15" spans="1:12" x14ac:dyDescent="0.25">
      <c r="A15" s="452" t="s">
        <v>368</v>
      </c>
    </row>
    <row r="16" spans="1:12" x14ac:dyDescent="0.25">
      <c r="A16" s="456" t="s">
        <v>376</v>
      </c>
      <c r="B16" s="469"/>
      <c r="C16" s="469"/>
      <c r="D16" s="469"/>
      <c r="E16" s="476" t="s">
        <v>377</v>
      </c>
      <c r="F16" s="476"/>
      <c r="G16" s="469"/>
      <c r="H16" s="469"/>
      <c r="I16" s="469"/>
    </row>
    <row r="17" spans="1:9" x14ac:dyDescent="0.25">
      <c r="A17" s="452" t="s">
        <v>368</v>
      </c>
    </row>
    <row r="18" spans="1:9" x14ac:dyDescent="0.25">
      <c r="A18" s="470" t="s">
        <v>378</v>
      </c>
      <c r="B18" s="470"/>
      <c r="C18" s="469"/>
      <c r="D18" s="469"/>
      <c r="E18" s="469"/>
      <c r="F18" s="469"/>
      <c r="G18" s="469"/>
      <c r="H18" s="469"/>
      <c r="I18" s="469"/>
    </row>
    <row r="19" spans="1:9" x14ac:dyDescent="0.25">
      <c r="A19" s="471"/>
      <c r="B19" s="471"/>
      <c r="C19" s="471"/>
      <c r="D19" s="471"/>
      <c r="E19" s="471"/>
      <c r="F19" s="471"/>
      <c r="G19" s="471"/>
      <c r="H19" s="471"/>
      <c r="I19" s="471"/>
    </row>
    <row r="20" spans="1:9" x14ac:dyDescent="0.25">
      <c r="A20" s="472" t="s">
        <v>368</v>
      </c>
      <c r="B20" s="472"/>
      <c r="C20" s="472"/>
      <c r="D20" s="472"/>
      <c r="E20" s="472"/>
      <c r="F20" s="472"/>
      <c r="G20" s="472"/>
      <c r="H20" s="472"/>
      <c r="I20" s="472"/>
    </row>
    <row r="21" spans="1:9" ht="21" customHeight="1" x14ac:dyDescent="0.25">
      <c r="A21" s="457" t="s">
        <v>379</v>
      </c>
    </row>
    <row r="22" spans="1:9" ht="28.5" customHeight="1" x14ac:dyDescent="0.25">
      <c r="A22" s="449"/>
      <c r="B22" s="473" t="s">
        <v>380</v>
      </c>
      <c r="C22" s="473"/>
      <c r="D22" s="473"/>
      <c r="E22" s="473"/>
      <c r="G22" s="473" t="s">
        <v>381</v>
      </c>
      <c r="H22" s="473"/>
      <c r="I22" s="473"/>
    </row>
    <row r="23" spans="1:9" ht="15" customHeight="1" x14ac:dyDescent="0.25">
      <c r="A23" s="453" t="s">
        <v>382</v>
      </c>
      <c r="B23" s="471"/>
      <c r="C23" s="471"/>
      <c r="D23" s="471"/>
      <c r="E23" s="471"/>
      <c r="G23" s="469"/>
      <c r="H23" s="469"/>
      <c r="I23" s="469"/>
    </row>
    <row r="24" spans="1:9" ht="15" customHeight="1" x14ac:dyDescent="0.25">
      <c r="A24" s="453"/>
      <c r="B24" s="471"/>
      <c r="C24" s="471"/>
      <c r="D24" s="471"/>
      <c r="E24" s="471"/>
      <c r="G24" s="469"/>
      <c r="H24" s="469"/>
      <c r="I24" s="469"/>
    </row>
    <row r="25" spans="1:9" ht="15" customHeight="1" x14ac:dyDescent="0.25">
      <c r="A25" s="453"/>
      <c r="B25" s="472"/>
      <c r="C25" s="472"/>
      <c r="D25" s="472"/>
      <c r="E25" s="472"/>
      <c r="G25" s="475"/>
      <c r="H25" s="475"/>
      <c r="I25" s="475"/>
    </row>
    <row r="26" spans="1:9" ht="15" customHeight="1" x14ac:dyDescent="0.25">
      <c r="A26" s="453" t="s">
        <v>374</v>
      </c>
      <c r="B26" s="471"/>
      <c r="C26" s="471"/>
      <c r="D26" s="471"/>
      <c r="E26" s="471"/>
      <c r="G26" s="469"/>
      <c r="H26" s="469"/>
      <c r="I26" s="469"/>
    </row>
    <row r="27" spans="1:9" ht="15" customHeight="1" x14ac:dyDescent="0.25">
      <c r="A27" s="453"/>
      <c r="B27" s="471"/>
      <c r="C27" s="471"/>
      <c r="D27" s="471"/>
      <c r="E27" s="471"/>
      <c r="G27" s="469"/>
      <c r="H27" s="469"/>
      <c r="I27" s="469"/>
    </row>
    <row r="28" spans="1:9" ht="15" customHeight="1" x14ac:dyDescent="0.25">
      <c r="A28" s="453"/>
      <c r="B28" s="472"/>
      <c r="C28" s="472"/>
      <c r="D28" s="472"/>
      <c r="E28" s="472"/>
      <c r="G28" s="475"/>
      <c r="H28" s="475"/>
      <c r="I28" s="475"/>
    </row>
    <row r="29" spans="1:9" ht="15" customHeight="1" x14ac:dyDescent="0.25">
      <c r="A29" s="453" t="s">
        <v>383</v>
      </c>
      <c r="B29" s="471"/>
      <c r="C29" s="471"/>
      <c r="D29" s="471"/>
      <c r="E29" s="471"/>
      <c r="G29" s="469"/>
      <c r="H29" s="469"/>
      <c r="I29" s="469"/>
    </row>
    <row r="30" spans="1:9" ht="15" customHeight="1" x14ac:dyDescent="0.25">
      <c r="A30" s="453"/>
      <c r="B30" s="471"/>
      <c r="C30" s="471"/>
      <c r="D30" s="471"/>
      <c r="E30" s="471"/>
      <c r="G30" s="469"/>
      <c r="H30" s="469"/>
      <c r="I30" s="469"/>
    </row>
    <row r="31" spans="1:9" ht="15" customHeight="1" x14ac:dyDescent="0.25">
      <c r="A31" s="453"/>
      <c r="B31" s="472"/>
      <c r="C31" s="472"/>
      <c r="D31" s="472"/>
      <c r="E31" s="472"/>
      <c r="G31" s="475"/>
      <c r="H31" s="475"/>
      <c r="I31" s="475"/>
    </row>
    <row r="32" spans="1:9" ht="15" customHeight="1" x14ac:dyDescent="0.25">
      <c r="A32" s="453" t="s">
        <v>384</v>
      </c>
      <c r="B32" s="471"/>
      <c r="C32" s="471"/>
      <c r="D32" s="471"/>
      <c r="E32" s="471"/>
      <c r="G32" s="469"/>
      <c r="H32" s="469"/>
      <c r="I32" s="469"/>
    </row>
    <row r="33" spans="1:9" ht="15" customHeight="1" x14ac:dyDescent="0.25">
      <c r="A33" s="453" t="s">
        <v>368</v>
      </c>
      <c r="B33" s="472"/>
      <c r="C33" s="472"/>
      <c r="D33" s="472"/>
      <c r="E33" s="472"/>
      <c r="G33" s="475"/>
      <c r="H33" s="475"/>
      <c r="I33" s="475"/>
    </row>
    <row r="34" spans="1:9" ht="27.75" customHeight="1" x14ac:dyDescent="0.25">
      <c r="A34" s="477" t="s">
        <v>385</v>
      </c>
      <c r="B34" s="477"/>
      <c r="C34" s="477"/>
      <c r="D34" s="477"/>
      <c r="E34" s="477"/>
      <c r="F34" s="477"/>
      <c r="G34" s="477"/>
      <c r="H34" s="477"/>
      <c r="I34" s="477"/>
    </row>
    <row r="35" spans="1:9" x14ac:dyDescent="0.25">
      <c r="A35" s="478"/>
      <c r="B35" s="478"/>
      <c r="C35" s="478"/>
      <c r="D35" s="478"/>
      <c r="E35" s="478"/>
      <c r="F35" s="478"/>
      <c r="G35" s="478"/>
      <c r="H35" s="478"/>
      <c r="I35" s="478"/>
    </row>
    <row r="36" spans="1:9" x14ac:dyDescent="0.25">
      <c r="A36" s="478"/>
      <c r="B36" s="478"/>
      <c r="C36" s="478"/>
      <c r="D36" s="478"/>
      <c r="E36" s="478"/>
      <c r="F36" s="478"/>
      <c r="G36" s="478"/>
      <c r="H36" s="478"/>
      <c r="I36" s="478"/>
    </row>
    <row r="37" spans="1:9" x14ac:dyDescent="0.25">
      <c r="A37" s="478"/>
      <c r="B37" s="478"/>
      <c r="C37" s="478"/>
      <c r="D37" s="478"/>
      <c r="E37" s="478"/>
      <c r="F37" s="478"/>
      <c r="G37" s="478"/>
      <c r="H37" s="478"/>
      <c r="I37" s="478"/>
    </row>
    <row r="38" spans="1:9" x14ac:dyDescent="0.25">
      <c r="A38" s="478"/>
      <c r="B38" s="478"/>
      <c r="C38" s="478"/>
      <c r="D38" s="478"/>
      <c r="E38" s="478"/>
      <c r="F38" s="478"/>
      <c r="G38" s="478"/>
      <c r="H38" s="478"/>
      <c r="I38" s="478"/>
    </row>
    <row r="39" spans="1:9" x14ac:dyDescent="0.25">
      <c r="A39" s="478"/>
      <c r="B39" s="478"/>
      <c r="C39" s="478"/>
      <c r="D39" s="478"/>
      <c r="E39" s="478"/>
      <c r="F39" s="478"/>
      <c r="G39" s="478"/>
      <c r="H39" s="478"/>
      <c r="I39" s="478"/>
    </row>
    <row r="40" spans="1:9" x14ac:dyDescent="0.25">
      <c r="A40" s="478"/>
      <c r="B40" s="478"/>
      <c r="C40" s="478"/>
      <c r="D40" s="478"/>
      <c r="E40" s="478"/>
      <c r="F40" s="478"/>
      <c r="G40" s="478"/>
      <c r="H40" s="478"/>
      <c r="I40" s="478"/>
    </row>
    <row r="41" spans="1:9" ht="22.5" customHeight="1" x14ac:dyDescent="0.25">
      <c r="A41" s="458" t="s">
        <v>386</v>
      </c>
    </row>
    <row r="42" spans="1:9" x14ac:dyDescent="0.25">
      <c r="A42" s="478"/>
      <c r="B42" s="478"/>
      <c r="C42" s="478"/>
      <c r="D42" s="478"/>
      <c r="E42" s="478"/>
      <c r="F42" s="478"/>
      <c r="G42" s="478"/>
      <c r="H42" s="478"/>
      <c r="I42" s="478"/>
    </row>
    <row r="43" spans="1:9" x14ac:dyDescent="0.25">
      <c r="A43" s="478"/>
      <c r="B43" s="478"/>
      <c r="C43" s="478"/>
      <c r="D43" s="478"/>
      <c r="E43" s="478"/>
      <c r="F43" s="478"/>
      <c r="G43" s="478"/>
      <c r="H43" s="478"/>
      <c r="I43" s="478"/>
    </row>
    <row r="44" spans="1:9" x14ac:dyDescent="0.25">
      <c r="A44" s="478"/>
      <c r="B44" s="478"/>
      <c r="C44" s="478"/>
      <c r="D44" s="478"/>
      <c r="E44" s="478"/>
      <c r="F44" s="478"/>
      <c r="G44" s="478"/>
      <c r="H44" s="478"/>
      <c r="I44" s="478"/>
    </row>
    <row r="45" spans="1:9" x14ac:dyDescent="0.25">
      <c r="A45" s="478"/>
      <c r="B45" s="478"/>
      <c r="C45" s="478"/>
      <c r="D45" s="478"/>
      <c r="E45" s="478"/>
      <c r="F45" s="478"/>
      <c r="G45" s="478"/>
      <c r="H45" s="478"/>
      <c r="I45" s="478"/>
    </row>
    <row r="46" spans="1:9" x14ac:dyDescent="0.25">
      <c r="A46" s="478"/>
      <c r="B46" s="478"/>
      <c r="C46" s="478"/>
      <c r="D46" s="478"/>
      <c r="E46" s="478"/>
      <c r="F46" s="478"/>
      <c r="G46" s="478"/>
      <c r="H46" s="478"/>
      <c r="I46" s="478"/>
    </row>
    <row r="47" spans="1:9" x14ac:dyDescent="0.25">
      <c r="A47" s="478"/>
      <c r="B47" s="478"/>
      <c r="C47" s="478"/>
      <c r="D47" s="478"/>
      <c r="E47" s="478"/>
      <c r="F47" s="478"/>
      <c r="G47" s="478"/>
      <c r="H47" s="478"/>
      <c r="I47" s="478"/>
    </row>
    <row r="48" spans="1:9" ht="17.399999999999999" x14ac:dyDescent="0.3">
      <c r="A48" s="459" t="s">
        <v>387</v>
      </c>
    </row>
    <row r="49" spans="1:9" x14ac:dyDescent="0.25">
      <c r="A49" s="460" t="s">
        <v>388</v>
      </c>
      <c r="B49" s="479" t="s">
        <v>389</v>
      </c>
      <c r="C49" s="479"/>
      <c r="D49" s="461" t="s">
        <v>388</v>
      </c>
      <c r="E49" s="479" t="s">
        <v>390</v>
      </c>
      <c r="F49" s="479" t="s">
        <v>368</v>
      </c>
      <c r="G49" s="461" t="s">
        <v>388</v>
      </c>
      <c r="H49" s="479" t="s">
        <v>391</v>
      </c>
      <c r="I49" s="479"/>
    </row>
    <row r="50" spans="1:9" x14ac:dyDescent="0.25">
      <c r="A50" s="460" t="s">
        <v>388</v>
      </c>
      <c r="B50" s="479" t="s">
        <v>392</v>
      </c>
      <c r="C50" s="479" t="s">
        <v>368</v>
      </c>
      <c r="D50" s="461" t="s">
        <v>388</v>
      </c>
      <c r="E50" s="479" t="s">
        <v>393</v>
      </c>
      <c r="F50" s="479" t="s">
        <v>368</v>
      </c>
      <c r="G50" s="461" t="s">
        <v>388</v>
      </c>
      <c r="H50" s="479" t="s">
        <v>394</v>
      </c>
      <c r="I50" s="479"/>
    </row>
    <row r="51" spans="1:9" x14ac:dyDescent="0.25">
      <c r="A51" s="460" t="s">
        <v>388</v>
      </c>
      <c r="B51" s="479" t="s">
        <v>395</v>
      </c>
      <c r="C51" s="479" t="s">
        <v>368</v>
      </c>
      <c r="D51" s="461" t="s">
        <v>388</v>
      </c>
      <c r="E51" s="479" t="s">
        <v>396</v>
      </c>
      <c r="F51" s="479" t="s">
        <v>368</v>
      </c>
      <c r="G51" s="461" t="s">
        <v>388</v>
      </c>
      <c r="H51" s="479" t="s">
        <v>397</v>
      </c>
      <c r="I51" s="479"/>
    </row>
    <row r="52" spans="1:9" x14ac:dyDescent="0.25">
      <c r="A52" s="460" t="s">
        <v>388</v>
      </c>
      <c r="B52" s="480" t="s">
        <v>398</v>
      </c>
      <c r="C52" s="480" t="s">
        <v>368</v>
      </c>
      <c r="D52" s="461" t="s">
        <v>388</v>
      </c>
      <c r="E52" s="479" t="s">
        <v>399</v>
      </c>
      <c r="F52" s="479" t="s">
        <v>368</v>
      </c>
      <c r="G52" s="461" t="s">
        <v>388</v>
      </c>
      <c r="H52" s="479" t="s">
        <v>400</v>
      </c>
      <c r="I52" s="479"/>
    </row>
    <row r="53" spans="1:9" x14ac:dyDescent="0.25">
      <c r="A53" s="460" t="s">
        <v>388</v>
      </c>
      <c r="B53" s="480" t="s">
        <v>401</v>
      </c>
      <c r="C53" s="480" t="s">
        <v>368</v>
      </c>
      <c r="D53" s="461" t="s">
        <v>388</v>
      </c>
      <c r="E53" s="479" t="s">
        <v>402</v>
      </c>
      <c r="F53" s="479" t="s">
        <v>368</v>
      </c>
      <c r="G53" s="461" t="s">
        <v>388</v>
      </c>
      <c r="H53" s="479" t="s">
        <v>403</v>
      </c>
      <c r="I53" s="479"/>
    </row>
    <row r="54" spans="1:9" x14ac:dyDescent="0.25">
      <c r="A54" s="460" t="s">
        <v>388</v>
      </c>
      <c r="B54" s="479" t="s">
        <v>404</v>
      </c>
      <c r="C54" s="479" t="s">
        <v>368</v>
      </c>
      <c r="D54" s="461" t="s">
        <v>388</v>
      </c>
      <c r="E54" s="479" t="s">
        <v>405</v>
      </c>
      <c r="F54" s="479" t="s">
        <v>368</v>
      </c>
      <c r="G54" s="461" t="s">
        <v>388</v>
      </c>
      <c r="H54" s="479" t="s">
        <v>406</v>
      </c>
      <c r="I54" s="479"/>
    </row>
    <row r="55" spans="1:9" x14ac:dyDescent="0.25">
      <c r="A55" s="460" t="s">
        <v>388</v>
      </c>
      <c r="B55" s="479" t="s">
        <v>407</v>
      </c>
      <c r="C55" s="479" t="s">
        <v>368</v>
      </c>
      <c r="D55" s="461" t="s">
        <v>388</v>
      </c>
      <c r="E55" s="479" t="s">
        <v>408</v>
      </c>
      <c r="F55" s="479" t="s">
        <v>368</v>
      </c>
      <c r="G55" s="461" t="s">
        <v>388</v>
      </c>
      <c r="H55" s="479" t="s">
        <v>409</v>
      </c>
      <c r="I55" s="479"/>
    </row>
    <row r="56" spans="1:9" x14ac:dyDescent="0.25">
      <c r="A56" s="460" t="s">
        <v>388</v>
      </c>
      <c r="B56" s="479" t="s">
        <v>410</v>
      </c>
      <c r="C56" s="479" t="s">
        <v>368</v>
      </c>
      <c r="D56" s="461" t="s">
        <v>388</v>
      </c>
      <c r="E56" s="480" t="s">
        <v>411</v>
      </c>
      <c r="F56" s="480" t="s">
        <v>368</v>
      </c>
      <c r="G56" s="461" t="s">
        <v>388</v>
      </c>
      <c r="H56" s="479" t="s">
        <v>412</v>
      </c>
      <c r="I56" s="479"/>
    </row>
    <row r="57" spans="1:9" ht="21" customHeight="1" x14ac:dyDescent="0.25">
      <c r="A57" s="481"/>
      <c r="B57" s="481"/>
      <c r="C57" s="481"/>
      <c r="D57" s="481"/>
      <c r="E57" s="481"/>
      <c r="F57" s="481"/>
      <c r="G57" s="481"/>
      <c r="H57" s="481"/>
      <c r="I57" s="481"/>
    </row>
    <row r="58" spans="1:9" ht="21" customHeight="1" x14ac:dyDescent="0.25">
      <c r="A58" s="481"/>
      <c r="B58" s="481"/>
      <c r="C58" s="481"/>
      <c r="D58" s="481"/>
      <c r="E58" s="481"/>
      <c r="F58" s="481"/>
      <c r="G58" s="481"/>
      <c r="H58" s="481"/>
      <c r="I58" s="481"/>
    </row>
    <row r="59" spans="1:9" ht="42" customHeight="1" x14ac:dyDescent="0.3">
      <c r="A59" s="482" t="s">
        <v>413</v>
      </c>
      <c r="B59" s="482"/>
      <c r="C59" s="482"/>
      <c r="D59" s="482"/>
      <c r="E59" s="482"/>
      <c r="F59" s="482"/>
      <c r="G59" s="482"/>
      <c r="H59" s="482"/>
      <c r="I59" s="482"/>
    </row>
    <row r="60" spans="1:9" ht="15" x14ac:dyDescent="0.25">
      <c r="A60" s="462" t="s">
        <v>388</v>
      </c>
      <c r="B60" s="483" t="s">
        <v>153</v>
      </c>
      <c r="C60" s="483"/>
      <c r="D60" s="483"/>
      <c r="F60" s="483" t="s">
        <v>414</v>
      </c>
      <c r="G60" s="483"/>
      <c r="H60" s="483"/>
      <c r="I60" s="483"/>
    </row>
    <row r="61" spans="1:9" ht="15" x14ac:dyDescent="0.25">
      <c r="A61" s="463" t="s">
        <v>388</v>
      </c>
      <c r="B61" s="483" t="s">
        <v>152</v>
      </c>
      <c r="C61" s="483" t="s">
        <v>368</v>
      </c>
      <c r="D61" s="483"/>
      <c r="F61" s="483" t="s">
        <v>415</v>
      </c>
      <c r="G61" s="483"/>
      <c r="H61" s="483"/>
      <c r="I61" s="483"/>
    </row>
    <row r="62" spans="1:9" ht="15" x14ac:dyDescent="0.25">
      <c r="A62" s="463" t="s">
        <v>388</v>
      </c>
      <c r="B62" s="483" t="s">
        <v>151</v>
      </c>
      <c r="C62" s="483" t="s">
        <v>368</v>
      </c>
      <c r="D62" s="483"/>
      <c r="F62" s="483" t="s">
        <v>416</v>
      </c>
      <c r="G62" s="483"/>
      <c r="H62" s="483"/>
      <c r="I62" s="483"/>
    </row>
    <row r="63" spans="1:9" ht="15" x14ac:dyDescent="0.25">
      <c r="A63" s="463" t="s">
        <v>388</v>
      </c>
      <c r="B63" s="483" t="s">
        <v>150</v>
      </c>
      <c r="C63" s="483" t="s">
        <v>368</v>
      </c>
      <c r="D63" s="483"/>
      <c r="F63" s="483" t="s">
        <v>417</v>
      </c>
      <c r="G63" s="483"/>
      <c r="H63" s="483"/>
      <c r="I63" s="483"/>
    </row>
    <row r="64" spans="1:9" ht="15" x14ac:dyDescent="0.25">
      <c r="A64" s="463" t="s">
        <v>388</v>
      </c>
      <c r="B64" s="483" t="s">
        <v>418</v>
      </c>
      <c r="C64" s="483" t="s">
        <v>368</v>
      </c>
      <c r="D64" s="483"/>
      <c r="F64" s="483" t="s">
        <v>419</v>
      </c>
      <c r="G64" s="483"/>
      <c r="H64" s="483"/>
      <c r="I64" s="483"/>
    </row>
    <row r="65" spans="1:9" ht="15" x14ac:dyDescent="0.25">
      <c r="A65" s="463" t="s">
        <v>388</v>
      </c>
      <c r="B65" s="483" t="s">
        <v>420</v>
      </c>
      <c r="C65" s="483" t="s">
        <v>368</v>
      </c>
      <c r="D65" s="483" t="s">
        <v>421</v>
      </c>
    </row>
    <row r="67" spans="1:9" ht="31.5" customHeight="1" x14ac:dyDescent="0.25">
      <c r="A67" s="484" t="s">
        <v>422</v>
      </c>
      <c r="B67" s="484"/>
      <c r="C67" s="484"/>
      <c r="D67" s="484"/>
      <c r="E67" s="484"/>
      <c r="F67" s="484"/>
      <c r="G67" s="484"/>
      <c r="H67" s="484"/>
      <c r="I67" s="484"/>
    </row>
    <row r="68" spans="1:9" x14ac:dyDescent="0.25">
      <c r="A68" s="492"/>
      <c r="B68" s="492"/>
      <c r="C68" s="492"/>
      <c r="D68" s="492"/>
      <c r="E68" s="492"/>
      <c r="F68" s="492"/>
      <c r="G68" s="492"/>
      <c r="H68" s="492"/>
      <c r="I68" s="492"/>
    </row>
    <row r="69" spans="1:9" x14ac:dyDescent="0.25">
      <c r="A69" s="492"/>
      <c r="B69" s="492"/>
      <c r="C69" s="492"/>
      <c r="D69" s="492"/>
      <c r="E69" s="492"/>
      <c r="F69" s="492"/>
      <c r="G69" s="492"/>
      <c r="H69" s="492"/>
      <c r="I69" s="492"/>
    </row>
    <row r="70" spans="1:9" x14ac:dyDescent="0.25">
      <c r="A70" s="492"/>
      <c r="B70" s="492"/>
      <c r="C70" s="492"/>
      <c r="D70" s="492"/>
      <c r="E70" s="492"/>
      <c r="F70" s="492"/>
      <c r="G70" s="492"/>
      <c r="H70" s="492"/>
      <c r="I70" s="492"/>
    </row>
    <row r="71" spans="1:9" x14ac:dyDescent="0.25">
      <c r="A71" s="492"/>
      <c r="B71" s="492"/>
      <c r="C71" s="492"/>
      <c r="D71" s="492"/>
      <c r="E71" s="492"/>
      <c r="F71" s="492"/>
      <c r="G71" s="492"/>
      <c r="H71" s="492"/>
      <c r="I71" s="492"/>
    </row>
    <row r="72" spans="1:9" ht="47.25" customHeight="1" x14ac:dyDescent="0.25">
      <c r="A72" s="493" t="s">
        <v>423</v>
      </c>
      <c r="B72" s="493"/>
      <c r="C72" s="493"/>
      <c r="D72" s="493"/>
      <c r="E72" s="493"/>
      <c r="F72" s="493"/>
      <c r="G72" s="493"/>
      <c r="H72" s="493"/>
      <c r="I72" s="493"/>
    </row>
    <row r="73" spans="1:9" ht="28.5" customHeight="1" x14ac:dyDescent="0.25">
      <c r="A73" s="494" t="s">
        <v>424</v>
      </c>
      <c r="B73" s="494"/>
      <c r="C73" s="494"/>
      <c r="D73" s="494"/>
      <c r="E73" s="494"/>
      <c r="F73" s="494"/>
      <c r="G73" s="494"/>
      <c r="H73" s="494"/>
      <c r="I73" s="494"/>
    </row>
    <row r="74" spans="1:9" ht="27.75" customHeight="1" x14ac:dyDescent="0.25">
      <c r="A74" s="450" t="s">
        <v>425</v>
      </c>
      <c r="B74" s="450"/>
      <c r="C74" s="449" t="s">
        <v>426</v>
      </c>
      <c r="D74" s="469"/>
      <c r="E74" s="469"/>
      <c r="F74" s="487" t="s">
        <v>427</v>
      </c>
      <c r="G74" s="487"/>
      <c r="H74" s="487"/>
      <c r="I74" s="487"/>
    </row>
    <row r="75" spans="1:9" s="465" customFormat="1" ht="12.75" customHeight="1" x14ac:dyDescent="0.2">
      <c r="A75" s="488" t="s">
        <v>428</v>
      </c>
      <c r="B75" s="488"/>
      <c r="C75" s="464" t="s">
        <v>429</v>
      </c>
      <c r="D75" s="489" t="s">
        <v>428</v>
      </c>
      <c r="E75" s="489"/>
      <c r="H75" s="490" t="s">
        <v>428</v>
      </c>
      <c r="I75" s="490"/>
    </row>
    <row r="76" spans="1:9" ht="45" customHeight="1" x14ac:dyDescent="0.25">
      <c r="A76" s="491" t="s">
        <v>430</v>
      </c>
      <c r="B76" s="491"/>
      <c r="C76" s="491"/>
      <c r="D76" s="491"/>
      <c r="E76" s="491"/>
      <c r="F76" s="491"/>
      <c r="G76" s="491"/>
      <c r="H76" s="491"/>
      <c r="I76" s="491"/>
    </row>
    <row r="78" spans="1:9" x14ac:dyDescent="0.25">
      <c r="A78" s="485" t="s">
        <v>431</v>
      </c>
      <c r="B78" s="485"/>
      <c r="C78" s="485"/>
      <c r="D78" s="485"/>
      <c r="E78" s="485"/>
      <c r="F78" s="485"/>
      <c r="G78" s="485"/>
      <c r="H78" s="485"/>
      <c r="I78" s="485"/>
    </row>
    <row r="79" spans="1:9" x14ac:dyDescent="0.25">
      <c r="A79" s="485"/>
      <c r="B79" s="485"/>
      <c r="C79" s="485"/>
      <c r="D79" s="485"/>
      <c r="E79" s="485"/>
      <c r="F79" s="485"/>
      <c r="G79" s="485"/>
      <c r="H79" s="485"/>
      <c r="I79" s="485"/>
    </row>
    <row r="80" spans="1:9" ht="21.75" customHeight="1" x14ac:dyDescent="0.25">
      <c r="A80" s="486" t="s">
        <v>432</v>
      </c>
      <c r="B80" s="486"/>
      <c r="C80" s="486"/>
      <c r="D80" s="486"/>
      <c r="E80" s="486"/>
      <c r="F80" s="486"/>
      <c r="G80" s="486"/>
      <c r="H80" s="486"/>
      <c r="I80" s="486"/>
    </row>
    <row r="81" spans="1:1" x14ac:dyDescent="0.25">
      <c r="A81" s="466"/>
    </row>
  </sheetData>
  <mergeCells count="107">
    <mergeCell ref="A78:I79"/>
    <mergeCell ref="A80:I80"/>
    <mergeCell ref="D74:E74"/>
    <mergeCell ref="F74:I74"/>
    <mergeCell ref="A75:B75"/>
    <mergeCell ref="D75:E75"/>
    <mergeCell ref="H75:I75"/>
    <mergeCell ref="A76:I76"/>
    <mergeCell ref="A68:I68"/>
    <mergeCell ref="A69:I69"/>
    <mergeCell ref="A70:I70"/>
    <mergeCell ref="A71:I71"/>
    <mergeCell ref="A72:I72"/>
    <mergeCell ref="A73:I73"/>
    <mergeCell ref="B63:D63"/>
    <mergeCell ref="F63:I63"/>
    <mergeCell ref="B64:D64"/>
    <mergeCell ref="F64:I64"/>
    <mergeCell ref="B65:D65"/>
    <mergeCell ref="A67:I67"/>
    <mergeCell ref="B60:D60"/>
    <mergeCell ref="F60:I60"/>
    <mergeCell ref="B61:D61"/>
    <mergeCell ref="F61:I61"/>
    <mergeCell ref="B62:D62"/>
    <mergeCell ref="F62:I62"/>
    <mergeCell ref="B56:C56"/>
    <mergeCell ref="E56:F56"/>
    <mergeCell ref="H56:I56"/>
    <mergeCell ref="A57:I57"/>
    <mergeCell ref="A58:I58"/>
    <mergeCell ref="A59:I59"/>
    <mergeCell ref="B54:C54"/>
    <mergeCell ref="E54:F54"/>
    <mergeCell ref="H54:I54"/>
    <mergeCell ref="B55:C55"/>
    <mergeCell ref="E55:F55"/>
    <mergeCell ref="H55:I55"/>
    <mergeCell ref="B52:C52"/>
    <mergeCell ref="E52:F52"/>
    <mergeCell ref="H52:I52"/>
    <mergeCell ref="B53:C53"/>
    <mergeCell ref="E53:F53"/>
    <mergeCell ref="H53:I53"/>
    <mergeCell ref="B50:C50"/>
    <mergeCell ref="E50:F50"/>
    <mergeCell ref="H50:I50"/>
    <mergeCell ref="B51:C51"/>
    <mergeCell ref="E51:F51"/>
    <mergeCell ref="H51:I51"/>
    <mergeCell ref="A43:I43"/>
    <mergeCell ref="A44:I44"/>
    <mergeCell ref="A45:I45"/>
    <mergeCell ref="A46:I46"/>
    <mergeCell ref="A47:I47"/>
    <mergeCell ref="B49:C49"/>
    <mergeCell ref="E49:F49"/>
    <mergeCell ref="H49:I49"/>
    <mergeCell ref="A36:I36"/>
    <mergeCell ref="A37:I37"/>
    <mergeCell ref="A38:I38"/>
    <mergeCell ref="A39:I39"/>
    <mergeCell ref="A40:I40"/>
    <mergeCell ref="A42:I42"/>
    <mergeCell ref="B32:E32"/>
    <mergeCell ref="G32:I32"/>
    <mergeCell ref="B33:E33"/>
    <mergeCell ref="G33:I33"/>
    <mergeCell ref="A34:I34"/>
    <mergeCell ref="A35:I35"/>
    <mergeCell ref="B29:E29"/>
    <mergeCell ref="G29:I29"/>
    <mergeCell ref="B30:E30"/>
    <mergeCell ref="G30:I30"/>
    <mergeCell ref="B31:E31"/>
    <mergeCell ref="G31:I31"/>
    <mergeCell ref="B26:E26"/>
    <mergeCell ref="G26:I26"/>
    <mergeCell ref="B27:E27"/>
    <mergeCell ref="G27:I27"/>
    <mergeCell ref="B28:E28"/>
    <mergeCell ref="G28:I28"/>
    <mergeCell ref="B23:E23"/>
    <mergeCell ref="G23:I23"/>
    <mergeCell ref="B24:E24"/>
    <mergeCell ref="G24:I24"/>
    <mergeCell ref="B25:E25"/>
    <mergeCell ref="G25:I25"/>
    <mergeCell ref="A19:I19"/>
    <mergeCell ref="A20:I20"/>
    <mergeCell ref="B22:E22"/>
    <mergeCell ref="G22:I22"/>
    <mergeCell ref="B11:H11"/>
    <mergeCell ref="B12:C12"/>
    <mergeCell ref="E12:H12"/>
    <mergeCell ref="B16:D16"/>
    <mergeCell ref="E16:F16"/>
    <mergeCell ref="G16:I16"/>
    <mergeCell ref="C1:I1"/>
    <mergeCell ref="A2:H2"/>
    <mergeCell ref="F4:H4"/>
    <mergeCell ref="B6:H6"/>
    <mergeCell ref="B8:H8"/>
    <mergeCell ref="C10:D10"/>
    <mergeCell ref="F10:H10"/>
    <mergeCell ref="A18:B18"/>
    <mergeCell ref="C18:I18"/>
  </mergeCells>
  <pageMargins left="0.7" right="0.7" top="0.75" bottom="0.75" header="0.3" footer="0.3"/>
  <pageSetup scale="89" fitToHeight="0" orientation="portrait" r:id="rId1"/>
  <headerFooter>
    <oddFooter>&amp;LAWFC-UMW Workbook R-10/31/16&amp;CTalent Bank Page &amp;P of &amp;N&amp;RPage 18-15</oddFooter>
  </headerFooter>
  <rowBreaks count="1" manualBreakCount="1">
    <brk id="47" max="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ML298"/>
  <sheetViews>
    <sheetView tabSelected="1" zoomScaleNormal="100" workbookViewId="0">
      <selection activeCell="A80" sqref="A80:I80"/>
    </sheetView>
  </sheetViews>
  <sheetFormatPr defaultRowHeight="13.8" x14ac:dyDescent="0.25"/>
  <cols>
    <col min="1" max="1" width="8.8984375" style="224" customWidth="1"/>
    <col min="2" max="2" width="9.19921875" style="224" customWidth="1"/>
    <col min="3" max="3" width="9" style="224"/>
    <col min="4" max="4" width="7.8984375" style="224" customWidth="1"/>
    <col min="5" max="5" width="8.8984375" style="224" customWidth="1"/>
    <col min="6" max="6" width="9.19921875" style="224" customWidth="1"/>
    <col min="7" max="7" width="9.8984375" style="224" customWidth="1"/>
    <col min="8" max="8" width="8.8984375" style="224" customWidth="1"/>
    <col min="9" max="9" width="8.69921875" style="224" customWidth="1"/>
    <col min="10" max="10" width="6" style="225" customWidth="1"/>
    <col min="11" max="11" width="5.3984375" style="225" customWidth="1"/>
    <col min="12" max="12" width="5" style="225" customWidth="1"/>
    <col min="13" max="13" width="2.09765625" style="223" customWidth="1"/>
    <col min="14" max="15" width="8.8984375" style="224" customWidth="1"/>
    <col min="16" max="18" width="8.8984375" style="224" hidden="1" customWidth="1"/>
    <col min="19" max="19" width="9.8984375" style="224" hidden="1" customWidth="1"/>
    <col min="20" max="20" width="8.8984375" style="224" hidden="1" customWidth="1"/>
    <col min="21" max="21" width="8.8984375" style="224" customWidth="1"/>
    <col min="22" max="23" width="8.8984375" style="224" hidden="1" customWidth="1"/>
    <col min="24" max="24" width="8.8984375" style="224" customWidth="1"/>
    <col min="25" max="25" width="8.8984375" style="224" hidden="1" customWidth="1"/>
    <col min="26" max="27" width="8.8984375" style="224" customWidth="1"/>
    <col min="28" max="28" width="11.5" style="224" customWidth="1"/>
    <col min="29" max="1026" width="8.8984375" style="224" customWidth="1"/>
  </cols>
  <sheetData>
    <row r="1" spans="1:18" ht="12" customHeight="1" thickBot="1" x14ac:dyDescent="0.3">
      <c r="A1" s="714" t="s">
        <v>280</v>
      </c>
      <c r="B1" s="714"/>
      <c r="C1" s="714"/>
      <c r="D1" s="714"/>
      <c r="E1" s="714"/>
      <c r="F1" s="714"/>
      <c r="G1" s="714"/>
      <c r="H1" s="714"/>
      <c r="I1" s="714"/>
      <c r="J1" s="710" t="s">
        <v>167</v>
      </c>
      <c r="K1" s="710"/>
      <c r="L1" s="710"/>
    </row>
    <row r="2" spans="1:18" ht="19.5" customHeight="1" thickBot="1" x14ac:dyDescent="0.3">
      <c r="A2" s="714"/>
      <c r="B2" s="714"/>
      <c r="C2" s="714"/>
      <c r="D2" s="714"/>
      <c r="E2" s="714"/>
      <c r="F2" s="714"/>
      <c r="G2" s="714"/>
      <c r="H2" s="714"/>
      <c r="I2" s="714"/>
      <c r="J2" s="711">
        <v>2021</v>
      </c>
      <c r="K2" s="711"/>
      <c r="L2" s="711"/>
      <c r="M2" s="223" t="s">
        <v>57</v>
      </c>
    </row>
    <row r="3" spans="1:18" ht="4.95" customHeight="1" x14ac:dyDescent="0.25"/>
    <row r="4" spans="1:18" ht="26.25" customHeight="1" x14ac:dyDescent="0.25">
      <c r="A4" s="655" t="s">
        <v>166</v>
      </c>
      <c r="B4" s="655"/>
      <c r="C4" s="655"/>
      <c r="D4" s="655"/>
      <c r="E4" s="655"/>
      <c r="F4" s="655"/>
      <c r="G4" s="655"/>
      <c r="H4" s="655"/>
      <c r="I4" s="655"/>
      <c r="J4" s="655"/>
      <c r="K4" s="655"/>
      <c r="L4" s="655"/>
    </row>
    <row r="5" spans="1:18" x14ac:dyDescent="0.25">
      <c r="A5" s="712" t="s">
        <v>184</v>
      </c>
      <c r="B5" s="712"/>
      <c r="C5" s="712"/>
      <c r="D5" s="712"/>
      <c r="E5" s="712"/>
      <c r="F5" s="712"/>
      <c r="G5" s="712"/>
      <c r="H5" s="712"/>
      <c r="I5" s="712"/>
      <c r="J5" s="712"/>
      <c r="K5" s="712"/>
      <c r="L5" s="712"/>
    </row>
    <row r="6" spans="1:18" ht="3" customHeight="1" x14ac:dyDescent="0.3">
      <c r="A6" s="716"/>
      <c r="B6" s="716"/>
      <c r="C6" s="716"/>
      <c r="D6" s="716"/>
      <c r="E6" s="716"/>
      <c r="F6" s="716"/>
      <c r="G6" s="716"/>
      <c r="H6" s="716"/>
      <c r="I6" s="716"/>
    </row>
    <row r="7" spans="1:18" ht="7.2" customHeight="1" x14ac:dyDescent="0.25"/>
    <row r="8" spans="1:18" ht="19.5" customHeight="1" x14ac:dyDescent="0.25">
      <c r="A8" s="717" t="s">
        <v>6</v>
      </c>
      <c r="B8" s="717"/>
      <c r="C8" s="718"/>
      <c r="D8" s="718"/>
      <c r="E8" s="718"/>
      <c r="F8" s="226" t="s">
        <v>0</v>
      </c>
      <c r="G8" s="719"/>
      <c r="H8" s="719"/>
      <c r="I8" s="719"/>
    </row>
    <row r="9" spans="1:18" x14ac:dyDescent="0.25">
      <c r="A9" s="227" t="s">
        <v>1</v>
      </c>
      <c r="B9" s="715"/>
      <c r="C9" s="715"/>
      <c r="D9" s="715"/>
      <c r="E9" s="715"/>
      <c r="F9" s="715"/>
      <c r="G9" s="715"/>
      <c r="H9" s="715"/>
      <c r="I9" s="715"/>
    </row>
    <row r="10" spans="1:18" ht="9" customHeight="1" thickBot="1" x14ac:dyDescent="0.3"/>
    <row r="11" spans="1:18" ht="42.6" customHeight="1" thickBot="1" x14ac:dyDescent="0.3">
      <c r="A11" s="228">
        <v>1</v>
      </c>
      <c r="B11" s="804" t="s">
        <v>437</v>
      </c>
      <c r="C11" s="804"/>
      <c r="D11" s="804"/>
      <c r="E11" s="804"/>
      <c r="F11" s="804"/>
      <c r="G11" s="804"/>
      <c r="H11" s="804"/>
      <c r="I11" s="804"/>
    </row>
    <row r="12" spans="1:18" s="229" customFormat="1" ht="57" customHeight="1" thickBot="1" x14ac:dyDescent="0.3">
      <c r="B12" s="665" t="s">
        <v>7</v>
      </c>
      <c r="C12" s="665"/>
      <c r="D12" s="230" t="s">
        <v>281</v>
      </c>
      <c r="E12" s="231"/>
      <c r="F12" s="232"/>
      <c r="G12" s="231"/>
      <c r="H12" s="233" t="s">
        <v>2</v>
      </c>
      <c r="I12" s="723" t="s">
        <v>312</v>
      </c>
      <c r="J12" s="723"/>
      <c r="K12" s="723"/>
      <c r="L12" s="234"/>
      <c r="M12" s="709"/>
      <c r="N12" s="709"/>
      <c r="O12" s="709"/>
      <c r="P12" s="709"/>
      <c r="Q12" s="709"/>
      <c r="R12" s="709"/>
    </row>
    <row r="13" spans="1:18" s="229" customFormat="1" ht="14.1" customHeight="1" x14ac:dyDescent="0.25">
      <c r="A13" s="235">
        <v>1</v>
      </c>
      <c r="B13" s="720"/>
      <c r="C13" s="721"/>
      <c r="D13" s="236"/>
      <c r="E13" s="236"/>
      <c r="F13" s="237"/>
      <c r="G13" s="237"/>
      <c r="H13" s="238">
        <f>SUM(D13:G13)</f>
        <v>0</v>
      </c>
      <c r="I13" s="723"/>
      <c r="J13" s="723"/>
      <c r="K13" s="723"/>
      <c r="L13" s="234"/>
      <c r="M13" s="239"/>
    </row>
    <row r="14" spans="1:18" s="229" customFormat="1" ht="14.1" customHeight="1" x14ac:dyDescent="0.25">
      <c r="A14" s="235">
        <v>2</v>
      </c>
      <c r="B14" s="692"/>
      <c r="C14" s="692"/>
      <c r="D14" s="240"/>
      <c r="E14" s="240"/>
      <c r="F14" s="241"/>
      <c r="G14" s="241"/>
      <c r="H14" s="238">
        <f t="shared" ref="H14:H36" si="0">SUM(D14:G14)</f>
        <v>0</v>
      </c>
      <c r="I14" s="723"/>
      <c r="J14" s="723"/>
      <c r="K14" s="723"/>
      <c r="L14" s="234"/>
      <c r="M14" s="239"/>
    </row>
    <row r="15" spans="1:18" s="229" customFormat="1" ht="14.1" customHeight="1" x14ac:dyDescent="0.25">
      <c r="A15" s="235">
        <v>3</v>
      </c>
      <c r="B15" s="692"/>
      <c r="C15" s="692"/>
      <c r="D15" s="240"/>
      <c r="E15" s="240"/>
      <c r="F15" s="241"/>
      <c r="G15" s="241"/>
      <c r="H15" s="238">
        <f t="shared" si="0"/>
        <v>0</v>
      </c>
      <c r="I15" s="723"/>
      <c r="J15" s="723"/>
      <c r="K15" s="723"/>
      <c r="L15" s="234"/>
      <c r="M15" s="239"/>
    </row>
    <row r="16" spans="1:18" s="229" customFormat="1" ht="14.1" customHeight="1" x14ac:dyDescent="0.25">
      <c r="A16" s="235">
        <v>4</v>
      </c>
      <c r="B16" s="692"/>
      <c r="C16" s="692"/>
      <c r="D16" s="240"/>
      <c r="E16" s="240"/>
      <c r="F16" s="241"/>
      <c r="G16" s="241"/>
      <c r="H16" s="238">
        <f t="shared" si="0"/>
        <v>0</v>
      </c>
      <c r="I16" s="723"/>
      <c r="J16" s="723"/>
      <c r="K16" s="723"/>
      <c r="L16" s="234"/>
      <c r="M16" s="239"/>
    </row>
    <row r="17" spans="1:13" s="229" customFormat="1" ht="14.1" customHeight="1" x14ac:dyDescent="0.25">
      <c r="A17" s="235">
        <v>5</v>
      </c>
      <c r="B17" s="692"/>
      <c r="C17" s="692"/>
      <c r="D17" s="240"/>
      <c r="E17" s="240"/>
      <c r="F17" s="241"/>
      <c r="G17" s="241"/>
      <c r="H17" s="238">
        <f t="shared" si="0"/>
        <v>0</v>
      </c>
      <c r="I17" s="723"/>
      <c r="J17" s="723"/>
      <c r="K17" s="723"/>
      <c r="L17" s="234"/>
      <c r="M17" s="239"/>
    </row>
    <row r="18" spans="1:13" s="229" customFormat="1" ht="14.1" customHeight="1" x14ac:dyDescent="0.25">
      <c r="A18" s="235">
        <v>6</v>
      </c>
      <c r="B18" s="692"/>
      <c r="C18" s="692"/>
      <c r="D18" s="240"/>
      <c r="E18" s="240"/>
      <c r="F18" s="241"/>
      <c r="G18" s="241"/>
      <c r="H18" s="238">
        <f t="shared" si="0"/>
        <v>0</v>
      </c>
      <c r="I18" s="723"/>
      <c r="J18" s="723"/>
      <c r="K18" s="723"/>
      <c r="L18" s="234"/>
      <c r="M18" s="239"/>
    </row>
    <row r="19" spans="1:13" s="229" customFormat="1" ht="14.1" customHeight="1" x14ac:dyDescent="0.25">
      <c r="A19" s="235">
        <v>7</v>
      </c>
      <c r="B19" s="692"/>
      <c r="C19" s="692"/>
      <c r="D19" s="240"/>
      <c r="E19" s="240"/>
      <c r="F19" s="241"/>
      <c r="G19" s="241"/>
      <c r="H19" s="238">
        <f t="shared" si="0"/>
        <v>0</v>
      </c>
      <c r="I19" s="242"/>
      <c r="J19" s="243"/>
      <c r="K19" s="243"/>
      <c r="L19" s="234"/>
      <c r="M19" s="239"/>
    </row>
    <row r="20" spans="1:13" s="229" customFormat="1" ht="14.1" customHeight="1" x14ac:dyDescent="0.25">
      <c r="A20" s="235">
        <v>8</v>
      </c>
      <c r="B20" s="692"/>
      <c r="C20" s="692"/>
      <c r="D20" s="240"/>
      <c r="E20" s="240"/>
      <c r="F20" s="241"/>
      <c r="G20" s="241"/>
      <c r="H20" s="238">
        <f t="shared" si="0"/>
        <v>0</v>
      </c>
      <c r="I20" s="724" t="s">
        <v>279</v>
      </c>
      <c r="J20" s="725"/>
      <c r="K20" s="725"/>
      <c r="L20" s="234"/>
      <c r="M20" s="239"/>
    </row>
    <row r="21" spans="1:13" s="229" customFormat="1" ht="14.1" customHeight="1" x14ac:dyDescent="0.25">
      <c r="A21" s="235">
        <v>9</v>
      </c>
      <c r="B21" s="692"/>
      <c r="C21" s="692"/>
      <c r="D21" s="240"/>
      <c r="E21" s="240"/>
      <c r="F21" s="241"/>
      <c r="G21" s="241"/>
      <c r="H21" s="238">
        <f t="shared" si="0"/>
        <v>0</v>
      </c>
      <c r="I21" s="724"/>
      <c r="J21" s="725"/>
      <c r="K21" s="725"/>
      <c r="L21" s="234"/>
      <c r="M21" s="239"/>
    </row>
    <row r="22" spans="1:13" s="229" customFormat="1" ht="13.95" customHeight="1" x14ac:dyDescent="0.25">
      <c r="A22" s="235">
        <v>10</v>
      </c>
      <c r="B22" s="692"/>
      <c r="C22" s="692"/>
      <c r="D22" s="240"/>
      <c r="E22" s="240"/>
      <c r="F22" s="241"/>
      <c r="G22" s="241"/>
      <c r="H22" s="238">
        <f t="shared" si="0"/>
        <v>0</v>
      </c>
      <c r="J22" s="234"/>
      <c r="K22" s="234"/>
      <c r="L22" s="234"/>
      <c r="M22" s="239"/>
    </row>
    <row r="23" spans="1:13" s="229" customFormat="1" ht="14.1" customHeight="1" x14ac:dyDescent="0.25">
      <c r="A23" s="235">
        <v>11</v>
      </c>
      <c r="B23" s="692"/>
      <c r="C23" s="692"/>
      <c r="D23" s="240"/>
      <c r="E23" s="240"/>
      <c r="F23" s="241"/>
      <c r="G23" s="241"/>
      <c r="H23" s="238">
        <f t="shared" si="0"/>
        <v>0</v>
      </c>
      <c r="J23" s="234"/>
      <c r="K23" s="234"/>
      <c r="L23" s="234"/>
      <c r="M23" s="239"/>
    </row>
    <row r="24" spans="1:13" s="229" customFormat="1" ht="14.1" customHeight="1" x14ac:dyDescent="0.25">
      <c r="A24" s="235">
        <v>12</v>
      </c>
      <c r="B24" s="692"/>
      <c r="C24" s="692"/>
      <c r="D24" s="240"/>
      <c r="E24" s="240"/>
      <c r="F24" s="241"/>
      <c r="G24" s="241"/>
      <c r="H24" s="238">
        <f t="shared" si="0"/>
        <v>0</v>
      </c>
      <c r="J24" s="234"/>
      <c r="K24" s="234"/>
      <c r="L24" s="234"/>
      <c r="M24" s="239"/>
    </row>
    <row r="25" spans="1:13" s="229" customFormat="1" ht="14.1" customHeight="1" x14ac:dyDescent="0.25">
      <c r="A25" s="235">
        <v>13</v>
      </c>
      <c r="B25" s="692"/>
      <c r="C25" s="692"/>
      <c r="D25" s="240"/>
      <c r="E25" s="240"/>
      <c r="F25" s="241"/>
      <c r="G25" s="241"/>
      <c r="H25" s="238">
        <f t="shared" si="0"/>
        <v>0</v>
      </c>
      <c r="J25" s="234"/>
      <c r="K25" s="234"/>
      <c r="L25" s="234"/>
      <c r="M25" s="239"/>
    </row>
    <row r="26" spans="1:13" s="229" customFormat="1" ht="15" customHeight="1" x14ac:dyDescent="0.25">
      <c r="A26" s="235">
        <v>14</v>
      </c>
      <c r="B26" s="692"/>
      <c r="C26" s="692"/>
      <c r="D26" s="240"/>
      <c r="E26" s="240"/>
      <c r="F26" s="241"/>
      <c r="G26" s="241"/>
      <c r="H26" s="238">
        <f t="shared" si="0"/>
        <v>0</v>
      </c>
      <c r="J26" s="234"/>
      <c r="K26" s="234"/>
      <c r="L26" s="234"/>
      <c r="M26" s="239"/>
    </row>
    <row r="27" spans="1:13" s="229" customFormat="1" ht="14.1" customHeight="1" x14ac:dyDescent="0.25">
      <c r="A27" s="235">
        <v>15</v>
      </c>
      <c r="B27" s="692"/>
      <c r="C27" s="692"/>
      <c r="D27" s="240"/>
      <c r="E27" s="240"/>
      <c r="F27" s="241"/>
      <c r="G27" s="241"/>
      <c r="H27" s="238">
        <f t="shared" si="0"/>
        <v>0</v>
      </c>
      <c r="J27" s="234"/>
      <c r="K27" s="234"/>
      <c r="L27" s="234"/>
      <c r="M27" s="239"/>
    </row>
    <row r="28" spans="1:13" s="229" customFormat="1" ht="15" customHeight="1" x14ac:dyDescent="0.25">
      <c r="A28" s="235">
        <v>16</v>
      </c>
      <c r="B28" s="692"/>
      <c r="C28" s="692"/>
      <c r="D28" s="240"/>
      <c r="E28" s="240"/>
      <c r="F28" s="241"/>
      <c r="G28" s="241"/>
      <c r="H28" s="238">
        <f t="shared" si="0"/>
        <v>0</v>
      </c>
      <c r="J28" s="234"/>
      <c r="K28" s="234"/>
      <c r="L28" s="234"/>
      <c r="M28" s="239"/>
    </row>
    <row r="29" spans="1:13" s="229" customFormat="1" x14ac:dyDescent="0.25">
      <c r="A29" s="235">
        <v>17</v>
      </c>
      <c r="B29" s="680"/>
      <c r="C29" s="680"/>
      <c r="D29" s="241"/>
      <c r="E29" s="241"/>
      <c r="F29" s="241"/>
      <c r="G29" s="241"/>
      <c r="H29" s="238">
        <f t="shared" si="0"/>
        <v>0</v>
      </c>
      <c r="J29" s="234"/>
      <c r="K29" s="234"/>
      <c r="L29" s="234"/>
      <c r="M29" s="239"/>
    </row>
    <row r="30" spans="1:13" s="229" customFormat="1" x14ac:dyDescent="0.25">
      <c r="A30" s="235">
        <v>18</v>
      </c>
      <c r="B30" s="680"/>
      <c r="C30" s="680"/>
      <c r="D30" s="241"/>
      <c r="E30" s="241"/>
      <c r="F30" s="241"/>
      <c r="G30" s="241"/>
      <c r="H30" s="238">
        <f t="shared" si="0"/>
        <v>0</v>
      </c>
      <c r="J30" s="234"/>
      <c r="K30" s="234"/>
      <c r="L30" s="234"/>
      <c r="M30" s="239"/>
    </row>
    <row r="31" spans="1:13" ht="16.5" customHeight="1" x14ac:dyDescent="0.25">
      <c r="A31" s="235">
        <v>19</v>
      </c>
      <c r="B31" s="680"/>
      <c r="C31" s="680"/>
      <c r="D31" s="244"/>
      <c r="E31" s="245"/>
      <c r="F31" s="245"/>
      <c r="G31" s="246"/>
      <c r="H31" s="238">
        <f t="shared" si="0"/>
        <v>0</v>
      </c>
      <c r="I31" s="671" t="s">
        <v>217</v>
      </c>
      <c r="J31" s="671"/>
      <c r="K31" s="671"/>
      <c r="L31" s="671"/>
    </row>
    <row r="32" spans="1:13" ht="16.5" customHeight="1" x14ac:dyDescent="0.25">
      <c r="A32" s="235">
        <v>20</v>
      </c>
      <c r="B32" s="680"/>
      <c r="C32" s="680"/>
      <c r="D32" s="244"/>
      <c r="E32" s="245"/>
      <c r="F32" s="245"/>
      <c r="G32" s="246"/>
      <c r="H32" s="238">
        <f t="shared" si="0"/>
        <v>0</v>
      </c>
      <c r="I32" s="671"/>
      <c r="J32" s="671"/>
      <c r="K32" s="671"/>
      <c r="L32" s="671"/>
    </row>
    <row r="33" spans="1:13" ht="16.5" customHeight="1" x14ac:dyDescent="0.25">
      <c r="A33" s="235">
        <v>21</v>
      </c>
      <c r="B33" s="680"/>
      <c r="C33" s="680"/>
      <c r="D33" s="247"/>
      <c r="E33" s="247"/>
      <c r="F33" s="245"/>
      <c r="G33" s="246"/>
      <c r="H33" s="238">
        <f t="shared" si="0"/>
        <v>0</v>
      </c>
      <c r="I33" s="671"/>
      <c r="J33" s="671"/>
      <c r="K33" s="671"/>
      <c r="L33" s="671"/>
    </row>
    <row r="34" spans="1:13" ht="16.5" customHeight="1" x14ac:dyDescent="0.25">
      <c r="A34" s="235">
        <v>22</v>
      </c>
      <c r="B34" s="661" t="s">
        <v>282</v>
      </c>
      <c r="C34" s="661"/>
      <c r="D34" s="244"/>
      <c r="E34" s="245"/>
      <c r="F34" s="245"/>
      <c r="G34" s="246"/>
      <c r="H34" s="238">
        <f t="shared" si="0"/>
        <v>0</v>
      </c>
    </row>
    <row r="35" spans="1:13" ht="16.5" customHeight="1" x14ac:dyDescent="0.25">
      <c r="A35" s="235">
        <v>23</v>
      </c>
      <c r="B35" s="680"/>
      <c r="C35" s="680"/>
      <c r="D35" s="244"/>
      <c r="E35" s="245"/>
      <c r="F35" s="245"/>
      <c r="G35" s="246"/>
      <c r="H35" s="238">
        <f t="shared" si="0"/>
        <v>0</v>
      </c>
    </row>
    <row r="36" spans="1:13" ht="16.5" customHeight="1" thickBot="1" x14ac:dyDescent="0.3">
      <c r="A36" s="235">
        <v>24</v>
      </c>
      <c r="B36" s="680"/>
      <c r="C36" s="680"/>
      <c r="D36" s="248"/>
      <c r="E36" s="249"/>
      <c r="F36" s="249"/>
      <c r="G36" s="250"/>
      <c r="H36" s="238">
        <f t="shared" si="0"/>
        <v>0</v>
      </c>
    </row>
    <row r="37" spans="1:13" ht="14.4" customHeight="1" thickBot="1" x14ac:dyDescent="0.3">
      <c r="A37" s="251"/>
      <c r="B37" s="681" t="s">
        <v>42</v>
      </c>
      <c r="C37" s="681"/>
      <c r="D37" s="252"/>
      <c r="E37" s="252">
        <f>SUM(E13:E36)</f>
        <v>0</v>
      </c>
      <c r="F37" s="252">
        <f t="shared" ref="F37:H37" si="1">SUM(F13:F36)</f>
        <v>0</v>
      </c>
      <c r="G37" s="252">
        <f t="shared" si="1"/>
        <v>0</v>
      </c>
      <c r="H37" s="252">
        <f t="shared" si="1"/>
        <v>0</v>
      </c>
    </row>
    <row r="38" spans="1:13" ht="10.5" customHeight="1" thickBot="1" x14ac:dyDescent="0.3">
      <c r="A38" s="251"/>
    </row>
    <row r="39" spans="1:13" ht="35.25" customHeight="1" thickBot="1" x14ac:dyDescent="0.35">
      <c r="A39" s="228">
        <v>2</v>
      </c>
      <c r="B39" s="722" t="s">
        <v>168</v>
      </c>
      <c r="C39" s="722"/>
      <c r="D39" s="253" t="s">
        <v>169</v>
      </c>
      <c r="E39" s="254" t="s">
        <v>25</v>
      </c>
      <c r="F39" s="253" t="s">
        <v>283</v>
      </c>
      <c r="G39" s="253" t="s">
        <v>284</v>
      </c>
      <c r="H39" s="255" t="s">
        <v>170</v>
      </c>
      <c r="I39" s="256">
        <f>$J$2</f>
        <v>2021</v>
      </c>
      <c r="J39" s="713">
        <f>$C$8</f>
        <v>0</v>
      </c>
      <c r="K39" s="713"/>
      <c r="L39" s="713"/>
    </row>
    <row r="40" spans="1:13" ht="14.1" customHeight="1" x14ac:dyDescent="0.25">
      <c r="A40" s="227">
        <f t="shared" ref="A40:B55" si="2">A13</f>
        <v>1</v>
      </c>
      <c r="B40" s="661">
        <f t="shared" si="2"/>
        <v>0</v>
      </c>
      <c r="C40" s="661"/>
      <c r="D40" s="257"/>
      <c r="E40" s="257"/>
      <c r="F40" s="257"/>
      <c r="G40" s="258"/>
      <c r="H40" s="259">
        <f t="shared" ref="H40:H61" si="3">SUM(D40:G40)</f>
        <v>0</v>
      </c>
      <c r="I40" s="260"/>
    </row>
    <row r="41" spans="1:13" s="251" customFormat="1" ht="15" customHeight="1" x14ac:dyDescent="0.25">
      <c r="A41" s="227">
        <f t="shared" si="2"/>
        <v>2</v>
      </c>
      <c r="B41" s="661">
        <f t="shared" si="2"/>
        <v>0</v>
      </c>
      <c r="C41" s="661"/>
      <c r="D41" s="261"/>
      <c r="E41" s="261"/>
      <c r="F41" s="261"/>
      <c r="G41" s="262"/>
      <c r="H41" s="259">
        <f t="shared" si="3"/>
        <v>0</v>
      </c>
      <c r="I41" s="656" t="s">
        <v>58</v>
      </c>
      <c r="J41" s="656"/>
      <c r="K41" s="656"/>
      <c r="L41" s="263"/>
      <c r="M41" s="264"/>
    </row>
    <row r="42" spans="1:13" s="251" customFormat="1" ht="15" customHeight="1" x14ac:dyDescent="0.25">
      <c r="A42" s="227">
        <f t="shared" si="2"/>
        <v>3</v>
      </c>
      <c r="B42" s="661">
        <f t="shared" si="2"/>
        <v>0</v>
      </c>
      <c r="C42" s="661"/>
      <c r="D42" s="261"/>
      <c r="E42" s="261"/>
      <c r="F42" s="261"/>
      <c r="G42" s="262"/>
      <c r="H42" s="259">
        <f t="shared" si="3"/>
        <v>0</v>
      </c>
      <c r="I42" s="656"/>
      <c r="J42" s="656"/>
      <c r="K42" s="656"/>
      <c r="L42" s="263"/>
      <c r="M42" s="264"/>
    </row>
    <row r="43" spans="1:13" s="251" customFormat="1" ht="15" customHeight="1" x14ac:dyDescent="0.25">
      <c r="A43" s="227">
        <f t="shared" si="2"/>
        <v>4</v>
      </c>
      <c r="B43" s="661">
        <f t="shared" si="2"/>
        <v>0</v>
      </c>
      <c r="C43" s="661"/>
      <c r="D43" s="261"/>
      <c r="E43" s="261"/>
      <c r="F43" s="261"/>
      <c r="G43" s="262"/>
      <c r="H43" s="259">
        <f t="shared" si="3"/>
        <v>0</v>
      </c>
      <c r="I43" s="656"/>
      <c r="J43" s="656"/>
      <c r="K43" s="656"/>
      <c r="L43" s="263"/>
      <c r="M43" s="264"/>
    </row>
    <row r="44" spans="1:13" s="251" customFormat="1" ht="15" customHeight="1" x14ac:dyDescent="0.25">
      <c r="A44" s="227">
        <f t="shared" si="2"/>
        <v>5</v>
      </c>
      <c r="B44" s="661">
        <f t="shared" si="2"/>
        <v>0</v>
      </c>
      <c r="C44" s="661"/>
      <c r="D44" s="265"/>
      <c r="E44" s="261"/>
      <c r="F44" s="261"/>
      <c r="G44" s="262"/>
      <c r="H44" s="259">
        <f t="shared" si="3"/>
        <v>0</v>
      </c>
      <c r="J44" s="263"/>
      <c r="K44" s="263"/>
      <c r="L44" s="263"/>
      <c r="M44" s="264"/>
    </row>
    <row r="45" spans="1:13" s="251" customFormat="1" ht="15" customHeight="1" x14ac:dyDescent="0.25">
      <c r="A45" s="227">
        <f t="shared" si="2"/>
        <v>6</v>
      </c>
      <c r="B45" s="661">
        <f t="shared" si="2"/>
        <v>0</v>
      </c>
      <c r="C45" s="661"/>
      <c r="D45" s="261"/>
      <c r="E45" s="261"/>
      <c r="F45" s="261"/>
      <c r="G45" s="262"/>
      <c r="H45" s="259">
        <f t="shared" si="3"/>
        <v>0</v>
      </c>
      <c r="I45" s="671" t="s">
        <v>218</v>
      </c>
      <c r="J45" s="671"/>
      <c r="K45" s="671"/>
      <c r="L45" s="671"/>
      <c r="M45" s="264"/>
    </row>
    <row r="46" spans="1:13" s="251" customFormat="1" ht="15" customHeight="1" x14ac:dyDescent="0.25">
      <c r="A46" s="227">
        <f t="shared" si="2"/>
        <v>7</v>
      </c>
      <c r="B46" s="661">
        <f t="shared" si="2"/>
        <v>0</v>
      </c>
      <c r="C46" s="661"/>
      <c r="D46" s="265"/>
      <c r="E46" s="261"/>
      <c r="F46" s="261"/>
      <c r="G46" s="262"/>
      <c r="H46" s="259">
        <f t="shared" si="3"/>
        <v>0</v>
      </c>
      <c r="I46" s="671"/>
      <c r="J46" s="671"/>
      <c r="K46" s="671"/>
      <c r="L46" s="671"/>
      <c r="M46" s="264"/>
    </row>
    <row r="47" spans="1:13" s="251" customFormat="1" ht="15" customHeight="1" x14ac:dyDescent="0.25">
      <c r="A47" s="227">
        <f t="shared" si="2"/>
        <v>8</v>
      </c>
      <c r="B47" s="661">
        <f t="shared" si="2"/>
        <v>0</v>
      </c>
      <c r="C47" s="661"/>
      <c r="D47" s="265"/>
      <c r="E47" s="261"/>
      <c r="F47" s="261"/>
      <c r="G47" s="262"/>
      <c r="H47" s="259">
        <f t="shared" si="3"/>
        <v>0</v>
      </c>
      <c r="I47" s="671"/>
      <c r="J47" s="671"/>
      <c r="K47" s="671"/>
      <c r="L47" s="671"/>
      <c r="M47" s="264"/>
    </row>
    <row r="48" spans="1:13" s="251" customFormat="1" ht="15" customHeight="1" x14ac:dyDescent="0.25">
      <c r="A48" s="227">
        <f t="shared" si="2"/>
        <v>9</v>
      </c>
      <c r="B48" s="677">
        <f t="shared" si="2"/>
        <v>0</v>
      </c>
      <c r="C48" s="677"/>
      <c r="D48" s="265"/>
      <c r="E48" s="261"/>
      <c r="F48" s="261"/>
      <c r="G48" s="262"/>
      <c r="H48" s="259">
        <f t="shared" si="3"/>
        <v>0</v>
      </c>
      <c r="I48" s="671"/>
      <c r="J48" s="671"/>
      <c r="K48" s="671"/>
      <c r="L48" s="671"/>
      <c r="M48" s="264"/>
    </row>
    <row r="49" spans="1:13" s="251" customFormat="1" ht="15" customHeight="1" x14ac:dyDescent="0.25">
      <c r="A49" s="227">
        <f t="shared" si="2"/>
        <v>10</v>
      </c>
      <c r="B49" s="661">
        <f t="shared" si="2"/>
        <v>0</v>
      </c>
      <c r="C49" s="661"/>
      <c r="D49" s="265"/>
      <c r="E49" s="261"/>
      <c r="F49" s="261"/>
      <c r="G49" s="262"/>
      <c r="H49" s="259">
        <f t="shared" si="3"/>
        <v>0</v>
      </c>
      <c r="J49" s="263"/>
      <c r="K49" s="263"/>
      <c r="L49" s="263"/>
      <c r="M49" s="264"/>
    </row>
    <row r="50" spans="1:13" s="251" customFormat="1" ht="15" customHeight="1" x14ac:dyDescent="0.25">
      <c r="A50" s="227">
        <f t="shared" si="2"/>
        <v>11</v>
      </c>
      <c r="B50" s="661">
        <f t="shared" si="2"/>
        <v>0</v>
      </c>
      <c r="C50" s="661"/>
      <c r="D50" s="261"/>
      <c r="E50" s="261"/>
      <c r="F50" s="261"/>
      <c r="G50" s="262"/>
      <c r="H50" s="259">
        <f t="shared" si="3"/>
        <v>0</v>
      </c>
      <c r="J50" s="263"/>
      <c r="K50" s="263"/>
      <c r="L50" s="263"/>
      <c r="M50" s="264"/>
    </row>
    <row r="51" spans="1:13" s="251" customFormat="1" ht="15" customHeight="1" x14ac:dyDescent="0.25">
      <c r="A51" s="227">
        <f t="shared" si="2"/>
        <v>12</v>
      </c>
      <c r="B51" s="661">
        <f t="shared" si="2"/>
        <v>0</v>
      </c>
      <c r="C51" s="661"/>
      <c r="D51" s="261"/>
      <c r="E51" s="261"/>
      <c r="F51" s="261"/>
      <c r="G51" s="262"/>
      <c r="H51" s="259">
        <f t="shared" si="3"/>
        <v>0</v>
      </c>
      <c r="J51" s="263"/>
      <c r="K51" s="263"/>
      <c r="L51" s="263"/>
      <c r="M51" s="264"/>
    </row>
    <row r="52" spans="1:13" s="251" customFormat="1" ht="15" customHeight="1" x14ac:dyDescent="0.25">
      <c r="A52" s="227">
        <f t="shared" si="2"/>
        <v>13</v>
      </c>
      <c r="B52" s="661">
        <f t="shared" si="2"/>
        <v>0</v>
      </c>
      <c r="C52" s="661"/>
      <c r="D52" s="261"/>
      <c r="E52" s="261"/>
      <c r="F52" s="261"/>
      <c r="G52" s="262"/>
      <c r="H52" s="259">
        <f t="shared" si="3"/>
        <v>0</v>
      </c>
      <c r="J52" s="263"/>
      <c r="K52" s="263"/>
      <c r="L52" s="263"/>
      <c r="M52" s="264"/>
    </row>
    <row r="53" spans="1:13" s="251" customFormat="1" ht="15" customHeight="1" x14ac:dyDescent="0.25">
      <c r="A53" s="227">
        <f t="shared" si="2"/>
        <v>14</v>
      </c>
      <c r="B53" s="661">
        <f t="shared" si="2"/>
        <v>0</v>
      </c>
      <c r="C53" s="661"/>
      <c r="D53" s="261"/>
      <c r="E53" s="261"/>
      <c r="F53" s="261"/>
      <c r="G53" s="262"/>
      <c r="H53" s="259">
        <f t="shared" si="3"/>
        <v>0</v>
      </c>
      <c r="J53" s="263"/>
      <c r="K53" s="263"/>
      <c r="L53" s="263"/>
      <c r="M53" s="264"/>
    </row>
    <row r="54" spans="1:13" s="251" customFormat="1" ht="15" customHeight="1" x14ac:dyDescent="0.25">
      <c r="A54" s="227">
        <f>A27</f>
        <v>15</v>
      </c>
      <c r="B54" s="661">
        <f t="shared" si="2"/>
        <v>0</v>
      </c>
      <c r="C54" s="661"/>
      <c r="D54" s="261"/>
      <c r="E54" s="261"/>
      <c r="F54" s="261"/>
      <c r="G54" s="262"/>
      <c r="H54" s="259">
        <f t="shared" si="3"/>
        <v>0</v>
      </c>
      <c r="I54" s="266"/>
      <c r="J54" s="263"/>
      <c r="K54" s="263"/>
      <c r="L54" s="263"/>
      <c r="M54" s="264"/>
    </row>
    <row r="55" spans="1:13" s="251" customFormat="1" ht="15" customHeight="1" x14ac:dyDescent="0.25">
      <c r="A55" s="227">
        <f>A28</f>
        <v>16</v>
      </c>
      <c r="B55" s="661">
        <f t="shared" si="2"/>
        <v>0</v>
      </c>
      <c r="C55" s="661"/>
      <c r="D55" s="261"/>
      <c r="E55" s="261"/>
      <c r="F55" s="261"/>
      <c r="G55" s="262"/>
      <c r="H55" s="259">
        <f t="shared" si="3"/>
        <v>0</v>
      </c>
      <c r="J55" s="263"/>
      <c r="K55" s="263"/>
      <c r="L55" s="263"/>
      <c r="M55" s="264"/>
    </row>
    <row r="56" spans="1:13" s="251" customFormat="1" ht="15" customHeight="1" x14ac:dyDescent="0.25">
      <c r="A56" s="227">
        <f>A29</f>
        <v>17</v>
      </c>
      <c r="B56" s="661">
        <f t="shared" ref="B56:B61" si="4">B29</f>
        <v>0</v>
      </c>
      <c r="C56" s="661"/>
      <c r="D56" s="261"/>
      <c r="E56" s="261"/>
      <c r="F56" s="261"/>
      <c r="G56" s="262"/>
      <c r="H56" s="259">
        <f t="shared" si="3"/>
        <v>0</v>
      </c>
      <c r="J56" s="263"/>
      <c r="K56" s="263"/>
      <c r="L56" s="263"/>
      <c r="M56" s="264"/>
    </row>
    <row r="57" spans="1:13" s="251" customFormat="1" ht="15" customHeight="1" x14ac:dyDescent="0.25">
      <c r="A57" s="227">
        <f>A30</f>
        <v>18</v>
      </c>
      <c r="B57" s="661">
        <f t="shared" si="4"/>
        <v>0</v>
      </c>
      <c r="C57" s="661"/>
      <c r="D57" s="261"/>
      <c r="E57" s="261"/>
      <c r="F57" s="261"/>
      <c r="G57" s="262"/>
      <c r="H57" s="259">
        <f t="shared" si="3"/>
        <v>0</v>
      </c>
      <c r="J57" s="263"/>
      <c r="K57" s="263"/>
      <c r="L57" s="263"/>
      <c r="M57" s="264"/>
    </row>
    <row r="58" spans="1:13" s="251" customFormat="1" ht="15" customHeight="1" x14ac:dyDescent="0.25">
      <c r="A58" s="227">
        <f t="shared" ref="A58:A61" si="5">A31</f>
        <v>19</v>
      </c>
      <c r="B58" s="661">
        <f t="shared" si="4"/>
        <v>0</v>
      </c>
      <c r="C58" s="661"/>
      <c r="D58" s="261"/>
      <c r="E58" s="261"/>
      <c r="F58" s="261"/>
      <c r="G58" s="262"/>
      <c r="H58" s="259">
        <f t="shared" si="3"/>
        <v>0</v>
      </c>
      <c r="I58" s="671"/>
      <c r="J58" s="671"/>
      <c r="K58" s="671"/>
      <c r="L58" s="671"/>
      <c r="M58" s="264"/>
    </row>
    <row r="59" spans="1:13" s="251" customFormat="1" ht="15" customHeight="1" x14ac:dyDescent="0.25">
      <c r="A59" s="227">
        <f t="shared" si="5"/>
        <v>20</v>
      </c>
      <c r="B59" s="661">
        <f t="shared" si="4"/>
        <v>0</v>
      </c>
      <c r="C59" s="661"/>
      <c r="D59" s="261"/>
      <c r="E59" s="261"/>
      <c r="F59" s="261"/>
      <c r="G59" s="262"/>
      <c r="H59" s="259">
        <f t="shared" si="3"/>
        <v>0</v>
      </c>
      <c r="I59" s="671"/>
      <c r="J59" s="671"/>
      <c r="K59" s="671"/>
      <c r="L59" s="671"/>
      <c r="M59" s="264"/>
    </row>
    <row r="60" spans="1:13" s="251" customFormat="1" ht="15" customHeight="1" x14ac:dyDescent="0.25">
      <c r="A60" s="227">
        <f t="shared" si="5"/>
        <v>21</v>
      </c>
      <c r="B60" s="661">
        <f t="shared" si="4"/>
        <v>0</v>
      </c>
      <c r="C60" s="661"/>
      <c r="D60" s="267"/>
      <c r="E60" s="267"/>
      <c r="F60" s="267"/>
      <c r="G60" s="268"/>
      <c r="H60" s="269">
        <f t="shared" si="3"/>
        <v>0</v>
      </c>
      <c r="J60" s="263"/>
      <c r="K60" s="263"/>
      <c r="L60" s="263"/>
      <c r="M60" s="264"/>
    </row>
    <row r="61" spans="1:13" s="251" customFormat="1" ht="15" customHeight="1" thickBot="1" x14ac:dyDescent="0.3">
      <c r="A61" s="227">
        <f t="shared" si="5"/>
        <v>22</v>
      </c>
      <c r="B61" s="661" t="str">
        <f t="shared" si="4"/>
        <v>District</v>
      </c>
      <c r="C61" s="661"/>
      <c r="D61" s="270"/>
      <c r="E61" s="270"/>
      <c r="F61" s="270"/>
      <c r="G61" s="271"/>
      <c r="H61" s="272">
        <f t="shared" si="3"/>
        <v>0</v>
      </c>
      <c r="J61" s="263"/>
      <c r="K61" s="263"/>
      <c r="L61" s="263"/>
      <c r="M61" s="264"/>
    </row>
    <row r="62" spans="1:13" s="251" customFormat="1" ht="15" customHeight="1" thickBot="1" x14ac:dyDescent="0.3">
      <c r="B62" s="660" t="s">
        <v>37</v>
      </c>
      <c r="C62" s="660"/>
      <c r="D62" s="273">
        <f>SUM(D40:D61)</f>
        <v>0</v>
      </c>
      <c r="E62" s="273">
        <f>SUM(E40:E61)</f>
        <v>0</v>
      </c>
      <c r="F62" s="273">
        <f>SUM(F40:F61)</f>
        <v>0</v>
      </c>
      <c r="G62" s="273">
        <f>SUM(G40:G61)</f>
        <v>0</v>
      </c>
      <c r="H62" s="273">
        <f>SUM(H40:H61)</f>
        <v>0</v>
      </c>
      <c r="J62" s="263"/>
      <c r="K62" s="263"/>
      <c r="L62" s="263"/>
      <c r="M62" s="264"/>
    </row>
    <row r="63" spans="1:13" ht="9" customHeight="1" thickBot="1" x14ac:dyDescent="0.3">
      <c r="A63" s="251"/>
      <c r="B63" s="274"/>
    </row>
    <row r="64" spans="1:13" s="279" customFormat="1" ht="18.75" customHeight="1" thickBot="1" x14ac:dyDescent="0.35">
      <c r="A64" s="275">
        <v>3</v>
      </c>
      <c r="B64" s="726" t="s">
        <v>285</v>
      </c>
      <c r="C64" s="726"/>
      <c r="D64" s="726"/>
      <c r="E64" s="726"/>
      <c r="F64" s="726"/>
      <c r="G64" s="726"/>
      <c r="H64" s="726"/>
      <c r="I64" s="276"/>
      <c r="J64" s="277"/>
      <c r="K64" s="277"/>
      <c r="L64" s="277"/>
      <c r="M64" s="278"/>
    </row>
    <row r="65" spans="1:13" s="284" customFormat="1" ht="14.4" customHeight="1" thickBot="1" x14ac:dyDescent="0.3">
      <c r="A65" s="280"/>
      <c r="B65" s="665" t="s">
        <v>7</v>
      </c>
      <c r="C65" s="665"/>
      <c r="D65" s="230" t="s">
        <v>8</v>
      </c>
      <c r="E65" s="230" t="s">
        <v>9</v>
      </c>
      <c r="F65" s="230" t="s">
        <v>10</v>
      </c>
      <c r="G65" s="281" t="s">
        <v>11</v>
      </c>
      <c r="H65" s="233" t="s">
        <v>2</v>
      </c>
      <c r="I65" s="727" t="s">
        <v>59</v>
      </c>
      <c r="J65" s="727"/>
      <c r="K65" s="727"/>
      <c r="L65" s="282"/>
      <c r="M65" s="283"/>
    </row>
    <row r="66" spans="1:13" s="284" customFormat="1" ht="14.25" customHeight="1" x14ac:dyDescent="0.25">
      <c r="A66" s="285">
        <f t="shared" ref="A66:B81" si="6">A40</f>
        <v>1</v>
      </c>
      <c r="B66" s="676">
        <f t="shared" si="6"/>
        <v>0</v>
      </c>
      <c r="C66" s="676"/>
      <c r="D66" s="286"/>
      <c r="E66" s="286"/>
      <c r="F66" s="286"/>
      <c r="G66" s="286"/>
      <c r="H66" s="238">
        <f>SUM(D66:G66)</f>
        <v>0</v>
      </c>
      <c r="I66" s="727"/>
      <c r="J66" s="727"/>
      <c r="K66" s="727"/>
      <c r="L66" s="282"/>
      <c r="M66" s="283"/>
    </row>
    <row r="67" spans="1:13" s="284" customFormat="1" ht="14.1" customHeight="1" x14ac:dyDescent="0.25">
      <c r="A67" s="285">
        <f t="shared" si="6"/>
        <v>2</v>
      </c>
      <c r="B67" s="662">
        <f t="shared" si="6"/>
        <v>0</v>
      </c>
      <c r="C67" s="662"/>
      <c r="D67" s="246"/>
      <c r="E67" s="246"/>
      <c r="F67" s="246"/>
      <c r="G67" s="246"/>
      <c r="H67" s="238">
        <f t="shared" ref="H67:H84" si="7">SUM(D67:G67)</f>
        <v>0</v>
      </c>
      <c r="I67" s="727"/>
      <c r="J67" s="727"/>
      <c r="K67" s="727"/>
      <c r="L67" s="282"/>
      <c r="M67" s="283"/>
    </row>
    <row r="68" spans="1:13" s="284" customFormat="1" ht="14.25" customHeight="1" x14ac:dyDescent="0.25">
      <c r="A68" s="285">
        <f t="shared" si="6"/>
        <v>3</v>
      </c>
      <c r="B68" s="662">
        <f t="shared" si="6"/>
        <v>0</v>
      </c>
      <c r="C68" s="662"/>
      <c r="D68" s="246"/>
      <c r="E68" s="246"/>
      <c r="F68" s="246"/>
      <c r="G68" s="246"/>
      <c r="H68" s="238">
        <f t="shared" si="7"/>
        <v>0</v>
      </c>
      <c r="J68" s="282"/>
      <c r="K68" s="282"/>
      <c r="L68" s="282"/>
      <c r="M68" s="283"/>
    </row>
    <row r="69" spans="1:13" s="284" customFormat="1" ht="14.25" customHeight="1" x14ac:dyDescent="0.25">
      <c r="A69" s="285">
        <f t="shared" si="6"/>
        <v>4</v>
      </c>
      <c r="B69" s="662">
        <f t="shared" si="6"/>
        <v>0</v>
      </c>
      <c r="C69" s="662"/>
      <c r="D69" s="246"/>
      <c r="E69" s="246"/>
      <c r="F69" s="246"/>
      <c r="G69" s="246"/>
      <c r="H69" s="238">
        <f t="shared" si="7"/>
        <v>0</v>
      </c>
      <c r="J69" s="282"/>
      <c r="K69" s="282"/>
      <c r="L69" s="282"/>
      <c r="M69" s="283"/>
    </row>
    <row r="70" spans="1:13" s="284" customFormat="1" ht="14.25" customHeight="1" x14ac:dyDescent="0.25">
      <c r="A70" s="285">
        <f t="shared" si="6"/>
        <v>5</v>
      </c>
      <c r="B70" s="662">
        <f t="shared" si="6"/>
        <v>0</v>
      </c>
      <c r="C70" s="662"/>
      <c r="D70" s="246"/>
      <c r="E70" s="246"/>
      <c r="F70" s="246"/>
      <c r="G70" s="246"/>
      <c r="H70" s="238">
        <f t="shared" si="7"/>
        <v>0</v>
      </c>
      <c r="J70" s="282"/>
      <c r="K70" s="282"/>
      <c r="L70" s="282"/>
      <c r="M70" s="283"/>
    </row>
    <row r="71" spans="1:13" s="284" customFormat="1" ht="14.1" customHeight="1" x14ac:dyDescent="0.25">
      <c r="A71" s="285">
        <f t="shared" si="6"/>
        <v>6</v>
      </c>
      <c r="B71" s="662">
        <f t="shared" si="6"/>
        <v>0</v>
      </c>
      <c r="C71" s="662"/>
      <c r="D71" s="246"/>
      <c r="E71" s="246"/>
      <c r="F71" s="246"/>
      <c r="G71" s="246"/>
      <c r="H71" s="238">
        <f t="shared" si="7"/>
        <v>0</v>
      </c>
      <c r="J71" s="282"/>
      <c r="K71" s="282"/>
      <c r="L71" s="282"/>
      <c r="M71" s="283"/>
    </row>
    <row r="72" spans="1:13" s="284" customFormat="1" ht="14.25" customHeight="1" x14ac:dyDescent="0.25">
      <c r="A72" s="285">
        <f t="shared" si="6"/>
        <v>7</v>
      </c>
      <c r="B72" s="662">
        <f t="shared" si="6"/>
        <v>0</v>
      </c>
      <c r="C72" s="662"/>
      <c r="D72" s="246"/>
      <c r="E72" s="246"/>
      <c r="F72" s="246"/>
      <c r="G72" s="246"/>
      <c r="H72" s="238">
        <f t="shared" si="7"/>
        <v>0</v>
      </c>
      <c r="J72" s="282"/>
      <c r="K72" s="282"/>
      <c r="L72" s="282"/>
      <c r="M72" s="283"/>
    </row>
    <row r="73" spans="1:13" s="284" customFormat="1" ht="14.25" customHeight="1" x14ac:dyDescent="0.25">
      <c r="A73" s="285">
        <f t="shared" si="6"/>
        <v>8</v>
      </c>
      <c r="B73" s="662">
        <f t="shared" si="6"/>
        <v>0</v>
      </c>
      <c r="C73" s="662"/>
      <c r="D73" s="246"/>
      <c r="E73" s="246"/>
      <c r="F73" s="246"/>
      <c r="G73" s="246"/>
      <c r="H73" s="238">
        <f t="shared" si="7"/>
        <v>0</v>
      </c>
      <c r="J73" s="282"/>
      <c r="K73" s="282"/>
      <c r="L73" s="282"/>
      <c r="M73" s="283"/>
    </row>
    <row r="74" spans="1:13" s="284" customFormat="1" x14ac:dyDescent="0.25">
      <c r="A74" s="285">
        <f t="shared" si="6"/>
        <v>9</v>
      </c>
      <c r="B74" s="734">
        <f t="shared" si="6"/>
        <v>0</v>
      </c>
      <c r="C74" s="734"/>
      <c r="D74" s="246"/>
      <c r="E74" s="246"/>
      <c r="F74" s="246"/>
      <c r="G74" s="246"/>
      <c r="H74" s="238">
        <f t="shared" si="7"/>
        <v>0</v>
      </c>
      <c r="J74" s="282"/>
      <c r="K74" s="282"/>
      <c r="L74" s="282"/>
      <c r="M74" s="283"/>
    </row>
    <row r="75" spans="1:13" s="284" customFormat="1" x14ac:dyDescent="0.25">
      <c r="A75" s="285">
        <f t="shared" si="6"/>
        <v>10</v>
      </c>
      <c r="B75" s="662">
        <f t="shared" si="6"/>
        <v>0</v>
      </c>
      <c r="C75" s="662"/>
      <c r="D75" s="246"/>
      <c r="E75" s="246"/>
      <c r="F75" s="246"/>
      <c r="G75" s="246"/>
      <c r="H75" s="238">
        <f t="shared" si="7"/>
        <v>0</v>
      </c>
      <c r="J75" s="282"/>
      <c r="K75" s="282"/>
      <c r="L75" s="282"/>
      <c r="M75" s="283"/>
    </row>
    <row r="76" spans="1:13" s="284" customFormat="1" x14ac:dyDescent="0.25">
      <c r="A76" s="285">
        <f t="shared" si="6"/>
        <v>11</v>
      </c>
      <c r="B76" s="662">
        <f t="shared" si="6"/>
        <v>0</v>
      </c>
      <c r="C76" s="662"/>
      <c r="D76" s="246"/>
      <c r="E76" s="246"/>
      <c r="F76" s="246"/>
      <c r="G76" s="246"/>
      <c r="H76" s="238">
        <f t="shared" si="7"/>
        <v>0</v>
      </c>
      <c r="J76" s="282"/>
      <c r="K76" s="282"/>
      <c r="L76" s="282"/>
      <c r="M76" s="283"/>
    </row>
    <row r="77" spans="1:13" s="284" customFormat="1" x14ac:dyDescent="0.25">
      <c r="A77" s="285">
        <f t="shared" si="6"/>
        <v>12</v>
      </c>
      <c r="B77" s="662">
        <f t="shared" si="6"/>
        <v>0</v>
      </c>
      <c r="C77" s="662"/>
      <c r="D77" s="246"/>
      <c r="E77" s="246"/>
      <c r="F77" s="246"/>
      <c r="G77" s="246"/>
      <c r="H77" s="238">
        <f t="shared" si="7"/>
        <v>0</v>
      </c>
      <c r="J77" s="282"/>
      <c r="K77" s="282"/>
      <c r="L77" s="282"/>
      <c r="M77" s="283"/>
    </row>
    <row r="78" spans="1:13" s="284" customFormat="1" x14ac:dyDescent="0.25">
      <c r="A78" s="285">
        <f t="shared" si="6"/>
        <v>13</v>
      </c>
      <c r="B78" s="662">
        <f t="shared" si="6"/>
        <v>0</v>
      </c>
      <c r="C78" s="662"/>
      <c r="D78" s="246"/>
      <c r="E78" s="246"/>
      <c r="F78" s="246"/>
      <c r="G78" s="246"/>
      <c r="H78" s="238">
        <f t="shared" si="7"/>
        <v>0</v>
      </c>
      <c r="J78" s="282"/>
      <c r="K78" s="282"/>
      <c r="L78" s="282"/>
      <c r="M78" s="283"/>
    </row>
    <row r="79" spans="1:13" s="284" customFormat="1" ht="14.25" customHeight="1" x14ac:dyDescent="0.25">
      <c r="A79" s="285">
        <f t="shared" si="6"/>
        <v>14</v>
      </c>
      <c r="B79" s="662">
        <f t="shared" si="6"/>
        <v>0</v>
      </c>
      <c r="C79" s="662"/>
      <c r="D79" s="246"/>
      <c r="E79" s="246"/>
      <c r="F79" s="246"/>
      <c r="G79" s="246"/>
      <c r="H79" s="238">
        <f t="shared" si="7"/>
        <v>0</v>
      </c>
      <c r="J79" s="282"/>
      <c r="K79" s="282"/>
      <c r="L79" s="282"/>
      <c r="M79" s="283"/>
    </row>
    <row r="80" spans="1:13" s="284" customFormat="1" ht="14.25" customHeight="1" x14ac:dyDescent="0.25">
      <c r="A80" s="285">
        <f>A54</f>
        <v>15</v>
      </c>
      <c r="B80" s="662">
        <f t="shared" si="6"/>
        <v>0</v>
      </c>
      <c r="C80" s="662"/>
      <c r="D80" s="246"/>
      <c r="E80" s="246"/>
      <c r="F80" s="246"/>
      <c r="G80" s="246"/>
      <c r="H80" s="238">
        <f t="shared" si="7"/>
        <v>0</v>
      </c>
      <c r="J80" s="282"/>
      <c r="K80" s="282"/>
      <c r="L80" s="282"/>
      <c r="M80" s="283"/>
    </row>
    <row r="81" spans="1:17" s="284" customFormat="1" ht="15.75" customHeight="1" x14ac:dyDescent="0.25">
      <c r="A81" s="285">
        <f>A55</f>
        <v>16</v>
      </c>
      <c r="B81" s="662">
        <f t="shared" si="6"/>
        <v>0</v>
      </c>
      <c r="C81" s="662"/>
      <c r="D81" s="246"/>
      <c r="E81" s="246"/>
      <c r="F81" s="246"/>
      <c r="G81" s="246"/>
      <c r="H81" s="238">
        <f t="shared" si="7"/>
        <v>0</v>
      </c>
      <c r="J81" s="282"/>
      <c r="K81" s="282"/>
      <c r="L81" s="282"/>
      <c r="M81" s="283"/>
    </row>
    <row r="82" spans="1:17" s="284" customFormat="1" ht="14.25" customHeight="1" x14ac:dyDescent="0.25">
      <c r="A82" s="285">
        <f>A56</f>
        <v>17</v>
      </c>
      <c r="B82" s="662">
        <f t="shared" ref="B82:B87" si="8">B56</f>
        <v>0</v>
      </c>
      <c r="C82" s="662"/>
      <c r="D82" s="246"/>
      <c r="E82" s="246"/>
      <c r="F82" s="246"/>
      <c r="G82" s="246"/>
      <c r="H82" s="238">
        <f t="shared" si="7"/>
        <v>0</v>
      </c>
      <c r="J82" s="282"/>
      <c r="K82" s="282"/>
      <c r="L82" s="282"/>
      <c r="M82" s="283"/>
    </row>
    <row r="83" spans="1:17" s="284" customFormat="1" ht="14.25" customHeight="1" x14ac:dyDescent="0.25">
      <c r="A83" s="285">
        <f>A57</f>
        <v>18</v>
      </c>
      <c r="B83" s="662">
        <f t="shared" si="8"/>
        <v>0</v>
      </c>
      <c r="C83" s="662"/>
      <c r="D83" s="246"/>
      <c r="E83" s="246"/>
      <c r="F83" s="246"/>
      <c r="G83" s="246"/>
      <c r="H83" s="238">
        <f t="shared" si="7"/>
        <v>0</v>
      </c>
      <c r="J83" s="282"/>
      <c r="K83" s="282"/>
      <c r="L83" s="282"/>
      <c r="M83" s="283"/>
    </row>
    <row r="84" spans="1:17" s="284" customFormat="1" ht="14.25" customHeight="1" x14ac:dyDescent="0.25">
      <c r="A84" s="285">
        <f t="shared" ref="A84:A88" si="9">A58</f>
        <v>19</v>
      </c>
      <c r="B84" s="662">
        <f t="shared" si="8"/>
        <v>0</v>
      </c>
      <c r="C84" s="662"/>
      <c r="D84" s="246"/>
      <c r="E84" s="246"/>
      <c r="F84" s="246"/>
      <c r="G84" s="246"/>
      <c r="H84" s="238">
        <f t="shared" si="7"/>
        <v>0</v>
      </c>
      <c r="J84" s="282"/>
      <c r="K84" s="282"/>
      <c r="L84" s="282"/>
      <c r="M84" s="283"/>
    </row>
    <row r="85" spans="1:17" s="284" customFormat="1" ht="14.25" customHeight="1" x14ac:dyDescent="0.25">
      <c r="A85" s="285">
        <f t="shared" si="9"/>
        <v>20</v>
      </c>
      <c r="B85" s="662">
        <f t="shared" si="8"/>
        <v>0</v>
      </c>
      <c r="C85" s="662"/>
      <c r="D85" s="246"/>
      <c r="E85" s="246"/>
      <c r="F85" s="246"/>
      <c r="G85" s="246"/>
      <c r="H85" s="287">
        <f>SUM(D85:G85)</f>
        <v>0</v>
      </c>
      <c r="J85" s="282"/>
      <c r="K85" s="282"/>
      <c r="L85" s="282"/>
      <c r="M85" s="283"/>
    </row>
    <row r="86" spans="1:17" s="284" customFormat="1" ht="14.4" customHeight="1" x14ac:dyDescent="0.25">
      <c r="A86" s="285">
        <f t="shared" si="9"/>
        <v>21</v>
      </c>
      <c r="B86" s="662">
        <f t="shared" si="8"/>
        <v>0</v>
      </c>
      <c r="C86" s="662"/>
      <c r="D86" s="246"/>
      <c r="E86" s="246"/>
      <c r="F86" s="246"/>
      <c r="G86" s="246"/>
      <c r="H86" s="287"/>
      <c r="J86" s="282"/>
      <c r="K86" s="282"/>
      <c r="L86" s="282"/>
      <c r="M86" s="283"/>
    </row>
    <row r="87" spans="1:17" s="284" customFormat="1" ht="14.4" customHeight="1" x14ac:dyDescent="0.25">
      <c r="A87" s="285">
        <f t="shared" si="9"/>
        <v>22</v>
      </c>
      <c r="B87" s="662" t="str">
        <f t="shared" si="8"/>
        <v>District</v>
      </c>
      <c r="C87" s="662"/>
      <c r="D87" s="288"/>
      <c r="E87" s="288"/>
      <c r="F87" s="288"/>
      <c r="G87" s="288"/>
      <c r="H87" s="287">
        <f>SUM(D87:G87)</f>
        <v>0</v>
      </c>
      <c r="J87" s="282"/>
      <c r="K87" s="282"/>
      <c r="L87" s="282"/>
      <c r="M87" s="283"/>
    </row>
    <row r="88" spans="1:17" s="284" customFormat="1" ht="14.25" customHeight="1" thickBot="1" x14ac:dyDescent="0.3">
      <c r="A88" s="285">
        <f t="shared" si="9"/>
        <v>0</v>
      </c>
      <c r="B88" s="662"/>
      <c r="C88" s="662"/>
      <c r="D88" s="289"/>
      <c r="E88" s="289"/>
      <c r="F88" s="289"/>
      <c r="G88" s="289"/>
      <c r="H88" s="290">
        <f>SUM(D88:G88)</f>
        <v>0</v>
      </c>
      <c r="J88" s="282"/>
      <c r="K88" s="282"/>
      <c r="L88" s="282"/>
      <c r="M88" s="283"/>
    </row>
    <row r="89" spans="1:17" s="294" customFormat="1" ht="21" customHeight="1" thickBot="1" x14ac:dyDescent="0.3">
      <c r="A89" s="291"/>
      <c r="B89" s="675" t="s">
        <v>38</v>
      </c>
      <c r="C89" s="675"/>
      <c r="D89" s="292">
        <f>SUM(D66:D84)</f>
        <v>0</v>
      </c>
      <c r="E89" s="292">
        <f t="shared" ref="E89:H89" si="10">SUM(E66:E84)</f>
        <v>0</v>
      </c>
      <c r="F89" s="292">
        <f t="shared" si="10"/>
        <v>0</v>
      </c>
      <c r="G89" s="292">
        <f t="shared" si="10"/>
        <v>0</v>
      </c>
      <c r="H89" s="292">
        <f t="shared" si="10"/>
        <v>0</v>
      </c>
      <c r="I89" s="284"/>
      <c r="J89" s="282"/>
      <c r="K89" s="282"/>
      <c r="L89" s="282"/>
      <c r="M89" s="293"/>
    </row>
    <row r="90" spans="1:17" s="294" customFormat="1" ht="0.75" customHeight="1" thickBot="1" x14ac:dyDescent="0.3">
      <c r="A90" s="291"/>
      <c r="F90" s="291"/>
      <c r="I90" s="284"/>
      <c r="J90" s="282"/>
      <c r="K90" s="282"/>
      <c r="L90" s="282"/>
      <c r="M90" s="293"/>
    </row>
    <row r="91" spans="1:17" ht="33.75" customHeight="1" thickBot="1" x14ac:dyDescent="0.35">
      <c r="A91" s="275">
        <v>4</v>
      </c>
      <c r="B91" s="728" t="s">
        <v>286</v>
      </c>
      <c r="C91" s="728"/>
      <c r="D91" s="728"/>
      <c r="E91" s="728"/>
      <c r="F91" s="728"/>
      <c r="G91" s="728"/>
      <c r="H91" s="728"/>
      <c r="I91" s="729"/>
      <c r="J91" s="651">
        <f>I39</f>
        <v>2021</v>
      </c>
      <c r="K91" s="652"/>
      <c r="M91" s="295"/>
      <c r="N91" s="295"/>
      <c r="O91" s="295"/>
      <c r="P91" s="295"/>
      <c r="Q91" s="295"/>
    </row>
    <row r="92" spans="1:17" s="296" customFormat="1" ht="37.5" customHeight="1" thickBot="1" x14ac:dyDescent="0.3">
      <c r="B92" s="730" t="s">
        <v>18</v>
      </c>
      <c r="C92" s="730"/>
      <c r="D92" s="253" t="s">
        <v>287</v>
      </c>
      <c r="E92" s="731" t="s">
        <v>256</v>
      </c>
      <c r="F92" s="731"/>
      <c r="G92" s="253" t="s">
        <v>288</v>
      </c>
      <c r="H92" s="253" t="s">
        <v>221</v>
      </c>
      <c r="I92" s="255" t="s">
        <v>257</v>
      </c>
      <c r="J92" s="732">
        <f>$C$8</f>
        <v>0</v>
      </c>
      <c r="K92" s="732"/>
      <c r="L92" s="733"/>
      <c r="M92" s="295"/>
      <c r="N92" s="295"/>
      <c r="O92" s="295"/>
      <c r="P92" s="295"/>
      <c r="Q92" s="295"/>
    </row>
    <row r="93" spans="1:17" ht="13.95" customHeight="1" x14ac:dyDescent="0.25">
      <c r="A93" s="285">
        <f t="shared" ref="A93:A112" si="11">A159</f>
        <v>1</v>
      </c>
      <c r="B93" s="666">
        <f t="shared" ref="B93:B112" si="12">B40</f>
        <v>0</v>
      </c>
      <c r="C93" s="666"/>
      <c r="D93" s="297"/>
      <c r="E93" s="678"/>
      <c r="F93" s="679"/>
      <c r="G93" s="298"/>
      <c r="H93" s="298"/>
      <c r="I93" s="137">
        <f>SUM(E93:H93)</f>
        <v>0</v>
      </c>
      <c r="M93" s="295"/>
      <c r="N93" s="295"/>
      <c r="O93" s="295"/>
      <c r="P93" s="295"/>
      <c r="Q93" s="295"/>
    </row>
    <row r="94" spans="1:17" ht="13.95" customHeight="1" x14ac:dyDescent="0.25">
      <c r="A94" s="285">
        <f t="shared" si="11"/>
        <v>2</v>
      </c>
      <c r="B94" s="666">
        <f t="shared" si="12"/>
        <v>0</v>
      </c>
      <c r="C94" s="666"/>
      <c r="D94" s="299"/>
      <c r="E94" s="695"/>
      <c r="F94" s="695"/>
      <c r="G94" s="300"/>
      <c r="H94" s="300"/>
      <c r="I94" s="137">
        <f t="shared" ref="I94:I114" si="13">SUM(E94:H94)</f>
        <v>0</v>
      </c>
      <c r="J94" s="735" t="s">
        <v>60</v>
      </c>
      <c r="K94" s="735"/>
      <c r="L94" s="735"/>
    </row>
    <row r="95" spans="1:17" ht="13.95" customHeight="1" x14ac:dyDescent="0.25">
      <c r="A95" s="285">
        <f t="shared" si="11"/>
        <v>3</v>
      </c>
      <c r="B95" s="666">
        <f t="shared" si="12"/>
        <v>0</v>
      </c>
      <c r="C95" s="666"/>
      <c r="D95" s="299"/>
      <c r="E95" s="695"/>
      <c r="F95" s="695"/>
      <c r="G95" s="300"/>
      <c r="H95" s="300"/>
      <c r="I95" s="137">
        <f t="shared" si="13"/>
        <v>0</v>
      </c>
      <c r="J95" s="735"/>
      <c r="K95" s="735"/>
      <c r="L95" s="735"/>
    </row>
    <row r="96" spans="1:17" ht="13.95" customHeight="1" x14ac:dyDescent="0.25">
      <c r="A96" s="285">
        <f t="shared" si="11"/>
        <v>4</v>
      </c>
      <c r="B96" s="666">
        <f t="shared" si="12"/>
        <v>0</v>
      </c>
      <c r="C96" s="666"/>
      <c r="D96" s="299"/>
      <c r="E96" s="695"/>
      <c r="F96" s="695"/>
      <c r="G96" s="300"/>
      <c r="H96" s="300"/>
      <c r="I96" s="137">
        <f t="shared" si="13"/>
        <v>0</v>
      </c>
      <c r="J96" s="735"/>
      <c r="K96" s="735"/>
      <c r="L96" s="735"/>
    </row>
    <row r="97" spans="1:29" ht="13.95" customHeight="1" x14ac:dyDescent="0.25">
      <c r="A97" s="285">
        <f t="shared" si="11"/>
        <v>5</v>
      </c>
      <c r="B97" s="666">
        <f t="shared" si="12"/>
        <v>0</v>
      </c>
      <c r="C97" s="666"/>
      <c r="D97" s="299"/>
      <c r="E97" s="695"/>
      <c r="F97" s="695"/>
      <c r="G97" s="300"/>
      <c r="H97" s="300"/>
      <c r="I97" s="137">
        <f t="shared" si="13"/>
        <v>0</v>
      </c>
      <c r="J97" s="735"/>
      <c r="K97" s="735"/>
      <c r="L97" s="735"/>
    </row>
    <row r="98" spans="1:29" ht="13.95" customHeight="1" x14ac:dyDescent="0.25">
      <c r="A98" s="285">
        <f t="shared" si="11"/>
        <v>6</v>
      </c>
      <c r="B98" s="666">
        <f t="shared" si="12"/>
        <v>0</v>
      </c>
      <c r="C98" s="666"/>
      <c r="D98" s="297"/>
      <c r="E98" s="695"/>
      <c r="F98" s="695"/>
      <c r="G98" s="300"/>
      <c r="H98" s="300"/>
      <c r="I98" s="137">
        <f t="shared" si="13"/>
        <v>0</v>
      </c>
      <c r="J98" s="735"/>
      <c r="K98" s="735"/>
      <c r="L98" s="735"/>
    </row>
    <row r="99" spans="1:29" ht="14.1" customHeight="1" x14ac:dyDescent="0.25">
      <c r="A99" s="285">
        <f t="shared" si="11"/>
        <v>7</v>
      </c>
      <c r="B99" s="666">
        <f t="shared" si="12"/>
        <v>0</v>
      </c>
      <c r="C99" s="666"/>
      <c r="D99" s="299"/>
      <c r="E99" s="695"/>
      <c r="F99" s="695"/>
      <c r="G99" s="300"/>
      <c r="H99" s="300"/>
      <c r="I99" s="137">
        <f t="shared" si="13"/>
        <v>0</v>
      </c>
      <c r="J99" s="735"/>
      <c r="K99" s="735"/>
      <c r="L99" s="735"/>
    </row>
    <row r="100" spans="1:29" ht="14.1" customHeight="1" x14ac:dyDescent="0.25">
      <c r="A100" s="285">
        <f t="shared" si="11"/>
        <v>8</v>
      </c>
      <c r="B100" s="666">
        <f t="shared" si="12"/>
        <v>0</v>
      </c>
      <c r="C100" s="666"/>
      <c r="D100" s="299"/>
      <c r="E100" s="695"/>
      <c r="F100" s="695"/>
      <c r="G100" s="300"/>
      <c r="H100" s="300"/>
      <c r="I100" s="137">
        <f t="shared" si="13"/>
        <v>0</v>
      </c>
      <c r="J100" s="735"/>
      <c r="K100" s="735"/>
      <c r="L100" s="735"/>
    </row>
    <row r="101" spans="1:29" x14ac:dyDescent="0.25">
      <c r="A101" s="285">
        <f t="shared" si="11"/>
        <v>9</v>
      </c>
      <c r="B101" s="699">
        <f t="shared" si="12"/>
        <v>0</v>
      </c>
      <c r="C101" s="699"/>
      <c r="D101" s="299"/>
      <c r="E101" s="695"/>
      <c r="F101" s="695"/>
      <c r="G101" s="300"/>
      <c r="H101" s="300"/>
      <c r="I101" s="137">
        <f t="shared" si="13"/>
        <v>0</v>
      </c>
      <c r="J101" s="735"/>
      <c r="K101" s="735"/>
      <c r="L101" s="735"/>
    </row>
    <row r="102" spans="1:29" ht="20.399999999999999" x14ac:dyDescent="0.25">
      <c r="A102" s="285">
        <f t="shared" si="11"/>
        <v>10</v>
      </c>
      <c r="B102" s="666">
        <f t="shared" si="12"/>
        <v>0</v>
      </c>
      <c r="C102" s="666"/>
      <c r="D102" s="297"/>
      <c r="E102" s="695"/>
      <c r="F102" s="695"/>
      <c r="G102" s="300"/>
      <c r="H102" s="300"/>
      <c r="I102" s="137">
        <f t="shared" si="13"/>
        <v>0</v>
      </c>
      <c r="J102" s="735"/>
      <c r="K102" s="735"/>
      <c r="L102" s="735"/>
      <c r="N102" s="224" t="s">
        <v>289</v>
      </c>
      <c r="O102" s="224" t="s">
        <v>290</v>
      </c>
      <c r="P102" s="224" t="s">
        <v>291</v>
      </c>
      <c r="Q102" s="224" t="s">
        <v>292</v>
      </c>
      <c r="R102" s="224" t="s">
        <v>293</v>
      </c>
      <c r="S102" s="224" t="s">
        <v>294</v>
      </c>
      <c r="T102" s="224" t="s">
        <v>295</v>
      </c>
      <c r="U102" s="224" t="s">
        <v>296</v>
      </c>
      <c r="V102" s="224" t="s">
        <v>297</v>
      </c>
      <c r="W102" s="224" t="s">
        <v>298</v>
      </c>
      <c r="X102" s="224" t="s">
        <v>299</v>
      </c>
      <c r="Y102" s="224" t="s">
        <v>300</v>
      </c>
      <c r="Z102" s="301" t="s">
        <v>301</v>
      </c>
      <c r="AA102" s="302"/>
    </row>
    <row r="103" spans="1:29" x14ac:dyDescent="0.25">
      <c r="A103" s="285">
        <f t="shared" si="11"/>
        <v>11</v>
      </c>
      <c r="B103" s="666">
        <f t="shared" si="12"/>
        <v>0</v>
      </c>
      <c r="C103" s="666"/>
      <c r="D103" s="299"/>
      <c r="E103" s="695"/>
      <c r="F103" s="695"/>
      <c r="G103" s="300"/>
      <c r="H103" s="300"/>
      <c r="I103" s="137">
        <f t="shared" si="13"/>
        <v>0</v>
      </c>
      <c r="Z103" s="303"/>
      <c r="AA103" s="304"/>
      <c r="AB103" s="305">
        <f>E115</f>
        <v>0</v>
      </c>
      <c r="AC103" s="306">
        <f>U103-AB103</f>
        <v>0</v>
      </c>
    </row>
    <row r="104" spans="1:29" x14ac:dyDescent="0.25">
      <c r="A104" s="285">
        <f t="shared" si="11"/>
        <v>12</v>
      </c>
      <c r="B104" s="666">
        <f t="shared" si="12"/>
        <v>0</v>
      </c>
      <c r="C104" s="666"/>
      <c r="D104" s="297"/>
      <c r="E104" s="695"/>
      <c r="F104" s="695"/>
      <c r="G104" s="300"/>
      <c r="H104" s="300"/>
      <c r="I104" s="137">
        <f t="shared" si="13"/>
        <v>0</v>
      </c>
      <c r="Z104" s="303"/>
      <c r="AA104" s="304"/>
    </row>
    <row r="105" spans="1:29" x14ac:dyDescent="0.25">
      <c r="A105" s="285">
        <f t="shared" si="11"/>
        <v>13</v>
      </c>
      <c r="B105" s="666">
        <f t="shared" si="12"/>
        <v>0</v>
      </c>
      <c r="C105" s="666"/>
      <c r="D105" s="299"/>
      <c r="E105" s="695"/>
      <c r="F105" s="695"/>
      <c r="G105" s="300"/>
      <c r="H105" s="300"/>
      <c r="I105" s="137">
        <f t="shared" si="13"/>
        <v>0</v>
      </c>
      <c r="Z105" s="303"/>
      <c r="AA105" s="304"/>
    </row>
    <row r="106" spans="1:29" x14ac:dyDescent="0.25">
      <c r="A106" s="285">
        <f t="shared" si="11"/>
        <v>14</v>
      </c>
      <c r="B106" s="666">
        <f t="shared" si="12"/>
        <v>0</v>
      </c>
      <c r="C106" s="666"/>
      <c r="D106" s="297"/>
      <c r="E106" s="695"/>
      <c r="F106" s="695"/>
      <c r="G106" s="300"/>
      <c r="H106" s="300"/>
      <c r="I106" s="137">
        <f t="shared" si="13"/>
        <v>0</v>
      </c>
      <c r="P106" s="307"/>
      <c r="Q106" s="307"/>
      <c r="R106" s="307"/>
      <c r="Z106" s="303"/>
      <c r="AA106" s="304"/>
    </row>
    <row r="107" spans="1:29" x14ac:dyDescent="0.25">
      <c r="A107" s="285">
        <f t="shared" si="11"/>
        <v>15</v>
      </c>
      <c r="B107" s="666">
        <f t="shared" si="12"/>
        <v>0</v>
      </c>
      <c r="C107" s="666"/>
      <c r="D107" s="299"/>
      <c r="E107" s="695"/>
      <c r="F107" s="695"/>
      <c r="G107" s="300"/>
      <c r="H107" s="300"/>
      <c r="I107" s="137">
        <f t="shared" si="13"/>
        <v>0</v>
      </c>
      <c r="N107" s="308"/>
      <c r="O107" s="309"/>
      <c r="P107" s="310"/>
      <c r="Q107" s="311"/>
      <c r="R107" s="311"/>
      <c r="S107" s="312"/>
      <c r="Z107" s="303"/>
      <c r="AA107" s="304"/>
    </row>
    <row r="108" spans="1:29" x14ac:dyDescent="0.25">
      <c r="A108" s="285">
        <f t="shared" si="11"/>
        <v>16</v>
      </c>
      <c r="B108" s="666">
        <f t="shared" si="12"/>
        <v>0</v>
      </c>
      <c r="C108" s="666"/>
      <c r="D108" s="297"/>
      <c r="E108" s="695"/>
      <c r="F108" s="695"/>
      <c r="G108" s="300"/>
      <c r="H108" s="300"/>
      <c r="I108" s="137">
        <f t="shared" si="13"/>
        <v>0</v>
      </c>
      <c r="N108" s="313"/>
      <c r="O108" s="309"/>
      <c r="P108" s="314"/>
      <c r="Q108" s="315"/>
      <c r="R108" s="315"/>
      <c r="S108" s="312"/>
      <c r="T108" s="306"/>
      <c r="Z108" s="303"/>
      <c r="AA108" s="304"/>
    </row>
    <row r="109" spans="1:29" ht="14.1" customHeight="1" x14ac:dyDescent="0.25">
      <c r="A109" s="285">
        <f t="shared" si="11"/>
        <v>17</v>
      </c>
      <c r="B109" s="666">
        <f t="shared" si="12"/>
        <v>0</v>
      </c>
      <c r="C109" s="666"/>
      <c r="D109" s="299"/>
      <c r="E109" s="690"/>
      <c r="F109" s="690"/>
      <c r="G109" s="300"/>
      <c r="H109" s="300"/>
      <c r="I109" s="137">
        <f t="shared" si="13"/>
        <v>0</v>
      </c>
      <c r="N109" s="308"/>
      <c r="O109" s="309"/>
      <c r="P109" s="310"/>
      <c r="Q109" s="311"/>
      <c r="R109" s="311"/>
      <c r="S109" s="312"/>
      <c r="Z109" s="303"/>
      <c r="AA109" s="304"/>
    </row>
    <row r="110" spans="1:29" x14ac:dyDescent="0.25">
      <c r="A110" s="285">
        <f t="shared" si="11"/>
        <v>18</v>
      </c>
      <c r="B110" s="666">
        <f t="shared" si="12"/>
        <v>0</v>
      </c>
      <c r="C110" s="666"/>
      <c r="D110" s="299"/>
      <c r="E110" s="690"/>
      <c r="F110" s="690"/>
      <c r="G110" s="300"/>
      <c r="H110" s="300"/>
      <c r="I110" s="137">
        <f t="shared" si="13"/>
        <v>0</v>
      </c>
      <c r="N110" s="308"/>
      <c r="O110" s="309"/>
      <c r="P110" s="310"/>
      <c r="Q110" s="311"/>
      <c r="R110" s="311"/>
      <c r="S110" s="312"/>
      <c r="Z110" s="303"/>
      <c r="AA110" s="304"/>
    </row>
    <row r="111" spans="1:29" ht="15" customHeight="1" x14ac:dyDescent="0.25">
      <c r="A111" s="285">
        <f t="shared" si="11"/>
        <v>19</v>
      </c>
      <c r="B111" s="666">
        <f t="shared" si="12"/>
        <v>0</v>
      </c>
      <c r="C111" s="666"/>
      <c r="D111" s="299"/>
      <c r="E111" s="690"/>
      <c r="F111" s="690"/>
      <c r="G111" s="300"/>
      <c r="H111" s="300"/>
      <c r="I111" s="137">
        <f t="shared" si="13"/>
        <v>0</v>
      </c>
      <c r="K111" s="316"/>
      <c r="N111" s="308"/>
      <c r="O111" s="309"/>
      <c r="P111" s="310"/>
      <c r="Q111" s="311"/>
      <c r="R111" s="311"/>
      <c r="S111" s="312"/>
    </row>
    <row r="112" spans="1:29" ht="14.1" customHeight="1" x14ac:dyDescent="0.25">
      <c r="A112" s="285">
        <f t="shared" si="11"/>
        <v>20</v>
      </c>
      <c r="B112" s="666">
        <f t="shared" si="12"/>
        <v>0</v>
      </c>
      <c r="C112" s="666"/>
      <c r="D112" s="299"/>
      <c r="E112" s="690"/>
      <c r="F112" s="690"/>
      <c r="G112" s="300"/>
      <c r="H112" s="300"/>
      <c r="I112" s="137">
        <f t="shared" si="13"/>
        <v>0</v>
      </c>
      <c r="J112" s="317"/>
      <c r="K112" s="316"/>
      <c r="N112" s="308"/>
      <c r="O112" s="309"/>
      <c r="P112" s="310"/>
      <c r="Q112" s="311"/>
      <c r="R112" s="311"/>
      <c r="S112" s="312"/>
    </row>
    <row r="113" spans="1:19" ht="15.75" customHeight="1" x14ac:dyDescent="0.25">
      <c r="A113" s="285"/>
      <c r="B113" s="666" t="str">
        <f>B61</f>
        <v>District</v>
      </c>
      <c r="C113" s="666"/>
      <c r="D113" s="299"/>
      <c r="E113" s="691"/>
      <c r="F113" s="691"/>
      <c r="G113" s="300"/>
      <c r="H113" s="300"/>
      <c r="I113" s="137">
        <f t="shared" si="13"/>
        <v>0</v>
      </c>
      <c r="J113" s="766" t="s">
        <v>302</v>
      </c>
      <c r="K113" s="767"/>
      <c r="N113" s="308"/>
      <c r="O113" s="309"/>
      <c r="P113" s="310"/>
      <c r="Q113" s="311"/>
      <c r="R113" s="311"/>
      <c r="S113" s="312"/>
    </row>
    <row r="114" spans="1:19" ht="15.75" customHeight="1" thickBot="1" x14ac:dyDescent="0.3">
      <c r="A114" s="285">
        <f>A181</f>
        <v>0</v>
      </c>
      <c r="B114" s="697" t="s">
        <v>303</v>
      </c>
      <c r="C114" s="697"/>
      <c r="D114" s="318"/>
      <c r="E114" s="319"/>
      <c r="F114" s="320"/>
      <c r="G114" s="300"/>
      <c r="H114" s="300"/>
      <c r="I114" s="137">
        <f t="shared" si="13"/>
        <v>0</v>
      </c>
      <c r="J114" s="766"/>
      <c r="K114" s="767"/>
      <c r="N114" s="321"/>
      <c r="O114" s="322"/>
      <c r="P114" s="323"/>
      <c r="Q114" s="323"/>
      <c r="R114" s="323"/>
    </row>
    <row r="115" spans="1:19" ht="14.4" thickBot="1" x14ac:dyDescent="0.3">
      <c r="B115" s="660" t="s">
        <v>304</v>
      </c>
      <c r="C115" s="660"/>
      <c r="D115" s="324">
        <f>SUM(D93:D114)</f>
        <v>0</v>
      </c>
      <c r="E115" s="696">
        <f>SUM(E93:F114)</f>
        <v>0</v>
      </c>
      <c r="F115" s="696"/>
      <c r="G115" s="325">
        <f>SUM(G93:G114)</f>
        <v>0</v>
      </c>
      <c r="H115" s="325">
        <f>SUM(H93:H114)</f>
        <v>0</v>
      </c>
      <c r="I115" s="325">
        <f>SUM(I93:I114)</f>
        <v>0</v>
      </c>
      <c r="J115" s="766"/>
      <c r="K115" s="767"/>
    </row>
    <row r="116" spans="1:19" ht="20.25" customHeight="1" thickBot="1" x14ac:dyDescent="0.35">
      <c r="A116" s="275">
        <v>5</v>
      </c>
      <c r="B116" s="326"/>
      <c r="C116" s="736" t="s">
        <v>438</v>
      </c>
      <c r="D116" s="736"/>
      <c r="E116" s="736"/>
      <c r="F116" s="736"/>
      <c r="G116" s="736"/>
      <c r="H116" s="737"/>
      <c r="I116" s="737"/>
      <c r="J116" s="768" t="s">
        <v>55</v>
      </c>
      <c r="K116" s="768"/>
      <c r="M116" s="274"/>
    </row>
    <row r="117" spans="1:19" s="224" customFormat="1" ht="17.399999999999999" customHeight="1" thickBot="1" x14ac:dyDescent="0.35">
      <c r="A117" s="251"/>
      <c r="B117" s="326"/>
      <c r="C117" s="738" t="s">
        <v>23</v>
      </c>
      <c r="D117" s="738"/>
      <c r="E117" s="738"/>
      <c r="F117" s="738"/>
      <c r="G117" s="738"/>
      <c r="H117" s="739">
        <f>H116-E115</f>
        <v>0</v>
      </c>
      <c r="I117" s="739"/>
      <c r="J117" s="768"/>
      <c r="K117" s="768"/>
      <c r="M117" s="274"/>
    </row>
    <row r="118" spans="1:19" s="224" customFormat="1" ht="5.25" customHeight="1" thickBot="1" x14ac:dyDescent="0.35">
      <c r="A118" s="251"/>
      <c r="B118" s="326"/>
      <c r="C118" s="327"/>
      <c r="D118" s="327"/>
      <c r="E118" s="327"/>
      <c r="F118" s="327"/>
      <c r="G118" s="327"/>
      <c r="H118" s="328"/>
      <c r="I118" s="328"/>
      <c r="J118" s="768"/>
      <c r="K118" s="768"/>
      <c r="M118" s="274"/>
    </row>
    <row r="119" spans="1:19" s="224" customFormat="1" ht="14.25" customHeight="1" x14ac:dyDescent="0.3">
      <c r="A119" s="1" t="s">
        <v>264</v>
      </c>
      <c r="B119" s="740" t="s">
        <v>263</v>
      </c>
      <c r="C119" s="741"/>
      <c r="D119" s="741"/>
      <c r="E119" s="741"/>
      <c r="F119" s="741"/>
      <c r="G119" s="741"/>
      <c r="H119" s="741"/>
      <c r="I119" s="742"/>
      <c r="J119" s="768"/>
      <c r="K119" s="768"/>
      <c r="M119" s="274"/>
    </row>
    <row r="120" spans="1:19" s="224" customFormat="1" ht="14.25" customHeight="1" x14ac:dyDescent="0.25">
      <c r="A120" s="157"/>
      <c r="B120" s="685" t="s">
        <v>261</v>
      </c>
      <c r="C120" s="686"/>
      <c r="D120" s="686"/>
      <c r="E120" s="686"/>
      <c r="F120" s="686"/>
      <c r="G120" s="687"/>
      <c r="H120" s="693"/>
      <c r="I120" s="694"/>
      <c r="J120" s="414"/>
      <c r="K120" s="414"/>
      <c r="M120" s="274"/>
    </row>
    <row r="121" spans="1:19" s="224" customFormat="1" ht="14.25" customHeight="1" x14ac:dyDescent="0.25">
      <c r="A121" s="157"/>
      <c r="B121" s="685" t="s">
        <v>262</v>
      </c>
      <c r="C121" s="686"/>
      <c r="D121" s="686"/>
      <c r="E121" s="686"/>
      <c r="F121" s="686"/>
      <c r="G121" s="687"/>
      <c r="H121" s="693"/>
      <c r="I121" s="694"/>
      <c r="J121" s="414"/>
      <c r="K121" s="414"/>
      <c r="M121" s="274"/>
    </row>
    <row r="122" spans="1:19" s="224" customFormat="1" ht="5.25" customHeight="1" x14ac:dyDescent="0.25">
      <c r="A122" s="157"/>
      <c r="B122" s="329"/>
      <c r="C122" s="150"/>
      <c r="D122" s="150"/>
      <c r="E122" s="150"/>
      <c r="F122" s="150"/>
      <c r="G122" s="150"/>
      <c r="H122" s="151"/>
      <c r="I122" s="330"/>
      <c r="J122" s="414"/>
      <c r="K122" s="414"/>
      <c r="M122" s="274"/>
    </row>
    <row r="123" spans="1:19" s="224" customFormat="1" ht="14.25" customHeight="1" x14ac:dyDescent="0.3">
      <c r="A123" s="1" t="s">
        <v>268</v>
      </c>
      <c r="B123" s="682" t="s">
        <v>265</v>
      </c>
      <c r="C123" s="683"/>
      <c r="D123" s="683"/>
      <c r="E123" s="683"/>
      <c r="F123" s="683"/>
      <c r="G123" s="683"/>
      <c r="H123" s="683"/>
      <c r="I123" s="684"/>
      <c r="J123" s="414"/>
      <c r="K123" s="414"/>
      <c r="M123" s="274"/>
    </row>
    <row r="124" spans="1:19" s="224" customFormat="1" ht="19.5" customHeight="1" x14ac:dyDescent="0.25">
      <c r="A124" s="157"/>
      <c r="B124" s="685" t="s">
        <v>266</v>
      </c>
      <c r="C124" s="686"/>
      <c r="D124" s="686"/>
      <c r="E124" s="686"/>
      <c r="F124" s="686"/>
      <c r="G124" s="687"/>
      <c r="H124" s="700"/>
      <c r="I124" s="701"/>
      <c r="J124" s="414"/>
      <c r="K124" s="414"/>
      <c r="M124" s="274"/>
    </row>
    <row r="125" spans="1:19" s="224" customFormat="1" ht="27.75" customHeight="1" thickBot="1" x14ac:dyDescent="0.3">
      <c r="A125" s="157"/>
      <c r="B125" s="688" t="s">
        <v>267</v>
      </c>
      <c r="C125" s="689"/>
      <c r="D125" s="689"/>
      <c r="E125" s="689"/>
      <c r="F125" s="689"/>
      <c r="G125" s="689"/>
      <c r="H125" s="702"/>
      <c r="I125" s="703"/>
      <c r="J125" s="414"/>
      <c r="K125" s="414"/>
      <c r="M125" s="331"/>
    </row>
    <row r="126" spans="1:19" s="224" customFormat="1" ht="9" customHeight="1" thickBot="1" x14ac:dyDescent="0.3">
      <c r="A126" s="157"/>
      <c r="B126" s="332"/>
      <c r="C126" s="333"/>
      <c r="D126" s="334"/>
      <c r="E126" s="334"/>
      <c r="F126" s="334"/>
      <c r="G126" s="335"/>
      <c r="H126" s="336"/>
      <c r="I126" s="336"/>
      <c r="J126" s="337"/>
      <c r="K126" s="337"/>
      <c r="M126" s="331"/>
    </row>
    <row r="127" spans="1:19" s="224" customFormat="1" ht="27.75" customHeight="1" thickBot="1" x14ac:dyDescent="0.3">
      <c r="A127" s="338">
        <v>6</v>
      </c>
      <c r="B127" s="339" t="s">
        <v>305</v>
      </c>
      <c r="C127" s="340" t="s">
        <v>43</v>
      </c>
      <c r="D127" s="341" t="s">
        <v>50</v>
      </c>
      <c r="E127" s="342" t="s">
        <v>51</v>
      </c>
      <c r="F127" s="343" t="s">
        <v>306</v>
      </c>
      <c r="G127" s="344" t="s">
        <v>56</v>
      </c>
      <c r="H127" s="336"/>
      <c r="I127" s="336"/>
      <c r="J127" s="337"/>
      <c r="K127" s="337"/>
      <c r="M127" s="331"/>
    </row>
    <row r="128" spans="1:19" ht="14.4" thickBot="1" x14ac:dyDescent="0.3">
      <c r="B128" s="345">
        <f>SUM(C128:F128)</f>
        <v>0</v>
      </c>
      <c r="C128" s="346"/>
      <c r="D128" s="346"/>
      <c r="E128" s="346"/>
      <c r="F128" s="346"/>
      <c r="G128" s="347"/>
      <c r="K128" s="224"/>
      <c r="L128" s="224"/>
    </row>
    <row r="129" spans="1:12" ht="4.5" customHeight="1" thickBot="1" x14ac:dyDescent="0.3">
      <c r="K129" s="224"/>
      <c r="L129" s="224"/>
    </row>
    <row r="130" spans="1:12" ht="15" customHeight="1" thickBot="1" x14ac:dyDescent="0.35">
      <c r="A130" s="275">
        <v>7</v>
      </c>
      <c r="B130" s="664" t="s">
        <v>20</v>
      </c>
      <c r="C130" s="664"/>
      <c r="D130" s="664"/>
      <c r="E130" s="664"/>
      <c r="F130" s="664"/>
      <c r="K130" s="224"/>
      <c r="L130" s="224"/>
    </row>
    <row r="131" spans="1:12" ht="15" customHeight="1" thickBot="1" x14ac:dyDescent="0.3">
      <c r="A131" s="229"/>
      <c r="B131" s="665" t="s">
        <v>18</v>
      </c>
      <c r="C131" s="665"/>
      <c r="D131" s="281" t="s">
        <v>21</v>
      </c>
      <c r="E131" s="281" t="s">
        <v>4</v>
      </c>
      <c r="F131" s="348" t="s">
        <v>5</v>
      </c>
      <c r="G131" s="229"/>
      <c r="K131" s="224"/>
      <c r="L131" s="224"/>
    </row>
    <row r="132" spans="1:12" ht="14.1" customHeight="1" x14ac:dyDescent="0.25">
      <c r="A132" s="285">
        <f t="shared" ref="A132:B147" si="14">A93</f>
        <v>1</v>
      </c>
      <c r="B132" s="666">
        <f t="shared" si="14"/>
        <v>0</v>
      </c>
      <c r="C132" s="666"/>
      <c r="D132" s="297"/>
      <c r="E132" s="297"/>
      <c r="F132" s="297"/>
      <c r="K132" s="224"/>
      <c r="L132" s="224"/>
    </row>
    <row r="133" spans="1:12" ht="15" customHeight="1" x14ac:dyDescent="0.25">
      <c r="A133" s="285">
        <f t="shared" si="14"/>
        <v>2</v>
      </c>
      <c r="B133" s="659">
        <f t="shared" si="14"/>
        <v>0</v>
      </c>
      <c r="C133" s="659"/>
      <c r="D133" s="299"/>
      <c r="E133" s="299"/>
      <c r="F133" s="299"/>
      <c r="K133" s="224"/>
      <c r="L133" s="224"/>
    </row>
    <row r="134" spans="1:12" ht="15" customHeight="1" x14ac:dyDescent="0.25">
      <c r="A134" s="285">
        <f t="shared" si="14"/>
        <v>3</v>
      </c>
      <c r="B134" s="659">
        <f t="shared" si="14"/>
        <v>0</v>
      </c>
      <c r="C134" s="659"/>
      <c r="D134" s="299"/>
      <c r="E134" s="299"/>
      <c r="F134" s="299"/>
      <c r="K134" s="224"/>
      <c r="L134" s="224"/>
    </row>
    <row r="135" spans="1:12" ht="14.1" customHeight="1" x14ac:dyDescent="0.25">
      <c r="A135" s="285">
        <f t="shared" si="14"/>
        <v>4</v>
      </c>
      <c r="B135" s="659">
        <f t="shared" si="14"/>
        <v>0</v>
      </c>
      <c r="C135" s="659"/>
      <c r="D135" s="299"/>
      <c r="E135" s="299"/>
      <c r="F135" s="299"/>
      <c r="K135" s="224"/>
      <c r="L135" s="224"/>
    </row>
    <row r="136" spans="1:12" ht="14.1" customHeight="1" x14ac:dyDescent="0.25">
      <c r="A136" s="285">
        <f t="shared" si="14"/>
        <v>5</v>
      </c>
      <c r="B136" s="659">
        <f t="shared" si="14"/>
        <v>0</v>
      </c>
      <c r="C136" s="659"/>
      <c r="D136" s="299"/>
      <c r="E136" s="299"/>
      <c r="F136" s="299"/>
      <c r="K136" s="224"/>
      <c r="L136" s="224"/>
    </row>
    <row r="137" spans="1:12" ht="14.1" customHeight="1" x14ac:dyDescent="0.25">
      <c r="A137" s="285">
        <f t="shared" si="14"/>
        <v>6</v>
      </c>
      <c r="B137" s="659">
        <f t="shared" si="14"/>
        <v>0</v>
      </c>
      <c r="C137" s="659"/>
      <c r="D137" s="299"/>
      <c r="E137" s="299"/>
      <c r="F137" s="299"/>
      <c r="K137" s="224"/>
      <c r="L137" s="224"/>
    </row>
    <row r="138" spans="1:12" ht="14.1" customHeight="1" x14ac:dyDescent="0.25">
      <c r="A138" s="285">
        <f t="shared" si="14"/>
        <v>7</v>
      </c>
      <c r="B138" s="659">
        <f t="shared" si="14"/>
        <v>0</v>
      </c>
      <c r="C138" s="659"/>
      <c r="D138" s="299"/>
      <c r="E138" s="299"/>
      <c r="F138" s="299"/>
      <c r="K138" s="224"/>
      <c r="L138" s="224"/>
    </row>
    <row r="139" spans="1:12" ht="14.1" customHeight="1" x14ac:dyDescent="0.25">
      <c r="A139" s="285">
        <f t="shared" si="14"/>
        <v>8</v>
      </c>
      <c r="B139" s="659">
        <f t="shared" si="14"/>
        <v>0</v>
      </c>
      <c r="C139" s="659"/>
      <c r="D139" s="299"/>
      <c r="E139" s="299"/>
      <c r="F139" s="299"/>
      <c r="K139" s="224"/>
      <c r="L139" s="224"/>
    </row>
    <row r="140" spans="1:12" x14ac:dyDescent="0.25">
      <c r="A140" s="285">
        <f t="shared" si="14"/>
        <v>9</v>
      </c>
      <c r="B140" s="658">
        <f t="shared" si="14"/>
        <v>0</v>
      </c>
      <c r="C140" s="658"/>
      <c r="D140" s="299"/>
      <c r="E140" s="299"/>
      <c r="F140" s="299"/>
      <c r="K140" s="224"/>
      <c r="L140" s="224"/>
    </row>
    <row r="141" spans="1:12" ht="15" customHeight="1" x14ac:dyDescent="0.25">
      <c r="A141" s="285">
        <f t="shared" si="14"/>
        <v>10</v>
      </c>
      <c r="B141" s="659">
        <f t="shared" si="14"/>
        <v>0</v>
      </c>
      <c r="C141" s="659"/>
      <c r="D141" s="299"/>
      <c r="E141" s="299"/>
      <c r="F141" s="299"/>
      <c r="K141" s="224"/>
      <c r="L141" s="224"/>
    </row>
    <row r="142" spans="1:12" ht="15" customHeight="1" x14ac:dyDescent="0.25">
      <c r="A142" s="285">
        <f t="shared" si="14"/>
        <v>11</v>
      </c>
      <c r="B142" s="659">
        <f t="shared" si="14"/>
        <v>0</v>
      </c>
      <c r="C142" s="659"/>
      <c r="D142" s="299"/>
      <c r="E142" s="299"/>
      <c r="F142" s="299"/>
      <c r="K142" s="224"/>
      <c r="L142" s="224"/>
    </row>
    <row r="143" spans="1:12" ht="15" customHeight="1" x14ac:dyDescent="0.25">
      <c r="A143" s="285">
        <f t="shared" si="14"/>
        <v>12</v>
      </c>
      <c r="B143" s="659">
        <f t="shared" si="14"/>
        <v>0</v>
      </c>
      <c r="C143" s="659"/>
      <c r="D143" s="299"/>
      <c r="E143" s="299"/>
      <c r="F143" s="299"/>
      <c r="K143" s="224"/>
      <c r="L143" s="224"/>
    </row>
    <row r="144" spans="1:12" x14ac:dyDescent="0.25">
      <c r="A144" s="285">
        <f t="shared" si="14"/>
        <v>13</v>
      </c>
      <c r="B144" s="659">
        <f t="shared" si="14"/>
        <v>0</v>
      </c>
      <c r="C144" s="659"/>
      <c r="D144" s="299"/>
      <c r="E144" s="299"/>
      <c r="F144" s="299"/>
      <c r="K144" s="224"/>
      <c r="L144" s="224"/>
    </row>
    <row r="145" spans="1:12" ht="15" customHeight="1" x14ac:dyDescent="0.25">
      <c r="A145" s="285">
        <f t="shared" si="14"/>
        <v>14</v>
      </c>
      <c r="B145" s="659">
        <f t="shared" si="14"/>
        <v>0</v>
      </c>
      <c r="C145" s="659"/>
      <c r="D145" s="299"/>
      <c r="E145" s="299"/>
      <c r="F145" s="299"/>
      <c r="K145" s="224"/>
      <c r="L145" s="224"/>
    </row>
    <row r="146" spans="1:12" ht="15" customHeight="1" x14ac:dyDescent="0.25">
      <c r="A146" s="285">
        <f t="shared" si="14"/>
        <v>15</v>
      </c>
      <c r="B146" s="659">
        <f t="shared" si="14"/>
        <v>0</v>
      </c>
      <c r="C146" s="659"/>
      <c r="D146" s="349"/>
      <c r="E146" s="349"/>
      <c r="F146" s="349"/>
      <c r="K146" s="224"/>
      <c r="L146" s="224"/>
    </row>
    <row r="147" spans="1:12" ht="15" customHeight="1" x14ac:dyDescent="0.25">
      <c r="A147" s="285">
        <f t="shared" si="14"/>
        <v>16</v>
      </c>
      <c r="B147" s="659">
        <f t="shared" si="14"/>
        <v>0</v>
      </c>
      <c r="C147" s="659"/>
      <c r="D147" s="349"/>
      <c r="E147" s="349"/>
      <c r="F147" s="349"/>
      <c r="K147" s="224"/>
      <c r="L147" s="224"/>
    </row>
    <row r="148" spans="1:12" ht="15" customHeight="1" x14ac:dyDescent="0.25">
      <c r="A148" s="285">
        <f t="shared" ref="A148:B151" si="15">A109</f>
        <v>17</v>
      </c>
      <c r="B148" s="659">
        <f t="shared" si="15"/>
        <v>0</v>
      </c>
      <c r="C148" s="659"/>
      <c r="D148" s="349"/>
      <c r="E148" s="349"/>
      <c r="F148" s="349"/>
      <c r="K148" s="224"/>
      <c r="L148" s="224"/>
    </row>
    <row r="149" spans="1:12" x14ac:dyDescent="0.25">
      <c r="A149" s="285">
        <f t="shared" si="15"/>
        <v>18</v>
      </c>
      <c r="B149" s="659">
        <f t="shared" si="15"/>
        <v>0</v>
      </c>
      <c r="C149" s="659"/>
      <c r="D149" s="349"/>
      <c r="E149" s="349"/>
      <c r="F149" s="349"/>
      <c r="K149" s="224"/>
      <c r="L149" s="224"/>
    </row>
    <row r="150" spans="1:12" ht="14.1" customHeight="1" x14ac:dyDescent="0.25">
      <c r="A150" s="285">
        <f t="shared" si="15"/>
        <v>19</v>
      </c>
      <c r="B150" s="659">
        <f t="shared" si="15"/>
        <v>0</v>
      </c>
      <c r="C150" s="659"/>
      <c r="D150" s="349"/>
      <c r="E150" s="349"/>
      <c r="F150" s="349"/>
      <c r="K150" s="224"/>
      <c r="L150" s="224"/>
    </row>
    <row r="151" spans="1:12" x14ac:dyDescent="0.25">
      <c r="A151" s="285">
        <f t="shared" si="15"/>
        <v>20</v>
      </c>
      <c r="B151" s="659">
        <f t="shared" si="15"/>
        <v>0</v>
      </c>
      <c r="C151" s="659"/>
      <c r="D151" s="349"/>
      <c r="E151" s="349"/>
      <c r="F151" s="349"/>
      <c r="K151" s="224"/>
      <c r="L151" s="224"/>
    </row>
    <row r="152" spans="1:12" x14ac:dyDescent="0.25">
      <c r="A152" s="285"/>
      <c r="B152" s="673"/>
      <c r="C152" s="673"/>
      <c r="D152" s="349"/>
      <c r="E152" s="349"/>
      <c r="F152" s="349"/>
      <c r="K152" s="224"/>
      <c r="L152" s="224"/>
    </row>
    <row r="153" spans="1:12" ht="14.1" customHeight="1" x14ac:dyDescent="0.25">
      <c r="A153" s="285">
        <f>A113</f>
        <v>0</v>
      </c>
      <c r="B153" s="659" t="str">
        <f>B113</f>
        <v>District</v>
      </c>
      <c r="C153" s="659"/>
      <c r="D153" s="349"/>
      <c r="E153" s="349"/>
      <c r="F153" s="349"/>
    </row>
    <row r="154" spans="1:12" ht="14.4" thickBot="1" x14ac:dyDescent="0.3">
      <c r="A154" s="285">
        <f>A114</f>
        <v>0</v>
      </c>
      <c r="B154" s="659"/>
      <c r="C154" s="659"/>
      <c r="D154" s="350"/>
      <c r="E154" s="350"/>
      <c r="F154" s="350"/>
      <c r="G154" s="351" t="s">
        <v>17</v>
      </c>
    </row>
    <row r="155" spans="1:12" ht="12.75" customHeight="1" thickBot="1" x14ac:dyDescent="0.3">
      <c r="A155" s="667" t="s">
        <v>40</v>
      </c>
      <c r="B155" s="667"/>
      <c r="C155" s="668"/>
      <c r="D155" s="352">
        <f>SUM(D132:D154)</f>
        <v>0</v>
      </c>
      <c r="E155" s="352">
        <f t="shared" ref="E155:F155" si="16">SUM(E132:E154)</f>
        <v>0</v>
      </c>
      <c r="F155" s="352">
        <f t="shared" si="16"/>
        <v>0</v>
      </c>
      <c r="G155" s="353">
        <f>SUM(D155:F155)</f>
        <v>0</v>
      </c>
      <c r="I155" s="354"/>
    </row>
    <row r="156" spans="1:12" ht="11.25" customHeight="1" thickBot="1" x14ac:dyDescent="0.3">
      <c r="A156" s="228"/>
      <c r="B156" s="355"/>
      <c r="C156" s="355"/>
      <c r="D156" s="355"/>
      <c r="E156" s="355"/>
      <c r="F156" s="355"/>
      <c r="G156" s="355"/>
    </row>
    <row r="157" spans="1:12" ht="18.600000000000001" customHeight="1" thickBot="1" x14ac:dyDescent="0.35">
      <c r="A157" s="228">
        <v>8</v>
      </c>
      <c r="B157" s="663" t="s">
        <v>19</v>
      </c>
      <c r="C157" s="663"/>
      <c r="D157" s="669" t="s">
        <v>3</v>
      </c>
      <c r="E157" s="669"/>
      <c r="F157" s="669"/>
      <c r="G157" s="669"/>
      <c r="H157" s="669"/>
      <c r="I157" s="670" t="s">
        <v>17</v>
      </c>
      <c r="J157" s="653">
        <f>J91</f>
        <v>2021</v>
      </c>
      <c r="K157" s="654"/>
    </row>
    <row r="158" spans="1:12" ht="14.4" customHeight="1" thickBot="1" x14ac:dyDescent="0.3">
      <c r="B158" s="672" t="s">
        <v>18</v>
      </c>
      <c r="C158" s="672"/>
      <c r="D158" s="356" t="s">
        <v>12</v>
      </c>
      <c r="E158" s="356" t="s">
        <v>13</v>
      </c>
      <c r="F158" s="356" t="s">
        <v>14</v>
      </c>
      <c r="G158" s="356" t="s">
        <v>15</v>
      </c>
      <c r="H158" s="356" t="s">
        <v>16</v>
      </c>
      <c r="I158" s="670"/>
      <c r="J158" s="743">
        <f>$C$8</f>
        <v>0</v>
      </c>
      <c r="K158" s="743"/>
      <c r="L158" s="743"/>
    </row>
    <row r="159" spans="1:12" ht="15" customHeight="1" thickBot="1" x14ac:dyDescent="0.3">
      <c r="A159" s="285">
        <f t="shared" ref="A159:A181" si="17">A66</f>
        <v>1</v>
      </c>
      <c r="B159" s="657">
        <f>B93</f>
        <v>0</v>
      </c>
      <c r="C159" s="657"/>
      <c r="D159" s="357"/>
      <c r="E159" s="357"/>
      <c r="F159" s="357"/>
      <c r="G159" s="357"/>
      <c r="H159" s="357"/>
      <c r="I159" s="358">
        <f>SUM(D159:H159)</f>
        <v>0</v>
      </c>
      <c r="J159" s="744" t="s">
        <v>61</v>
      </c>
      <c r="K159" s="744"/>
      <c r="L159" s="744"/>
    </row>
    <row r="160" spans="1:12" ht="15" customHeight="1" x14ac:dyDescent="0.25">
      <c r="A160" s="285">
        <f t="shared" si="17"/>
        <v>2</v>
      </c>
      <c r="B160" s="657">
        <f t="shared" ref="B160:B179" si="18">B94</f>
        <v>0</v>
      </c>
      <c r="C160" s="657"/>
      <c r="D160" s="359"/>
      <c r="E160" s="359"/>
      <c r="F160" s="359"/>
      <c r="G160" s="359"/>
      <c r="H160" s="359"/>
      <c r="I160" s="358">
        <f t="shared" ref="I160:I181" si="19">SUM(D160:H160)</f>
        <v>0</v>
      </c>
      <c r="J160" s="744"/>
      <c r="K160" s="744"/>
      <c r="L160" s="744"/>
    </row>
    <row r="161" spans="1:12" ht="15" customHeight="1" x14ac:dyDescent="0.25">
      <c r="A161" s="285">
        <f t="shared" si="17"/>
        <v>3</v>
      </c>
      <c r="B161" s="657">
        <f t="shared" si="18"/>
        <v>0</v>
      </c>
      <c r="C161" s="657"/>
      <c r="D161" s="359"/>
      <c r="E161" s="359"/>
      <c r="F161" s="359"/>
      <c r="G161" s="359"/>
      <c r="H161" s="359"/>
      <c r="I161" s="358">
        <f t="shared" si="19"/>
        <v>0</v>
      </c>
    </row>
    <row r="162" spans="1:12" ht="14.1" customHeight="1" x14ac:dyDescent="0.25">
      <c r="A162" s="285">
        <f t="shared" si="17"/>
        <v>4</v>
      </c>
      <c r="B162" s="657">
        <f t="shared" si="18"/>
        <v>0</v>
      </c>
      <c r="C162" s="657"/>
      <c r="D162" s="359"/>
      <c r="E162" s="359"/>
      <c r="F162" s="359"/>
      <c r="G162" s="359"/>
      <c r="H162" s="359"/>
      <c r="I162" s="358">
        <f t="shared" si="19"/>
        <v>0</v>
      </c>
      <c r="J162" s="745" t="s">
        <v>307</v>
      </c>
      <c r="K162" s="746"/>
      <c r="L162" s="746"/>
    </row>
    <row r="163" spans="1:12" ht="15" customHeight="1" x14ac:dyDescent="0.25">
      <c r="A163" s="285">
        <f t="shared" si="17"/>
        <v>5</v>
      </c>
      <c r="B163" s="657">
        <f t="shared" si="18"/>
        <v>0</v>
      </c>
      <c r="C163" s="657"/>
      <c r="D163" s="359"/>
      <c r="E163" s="359"/>
      <c r="F163" s="359"/>
      <c r="G163" s="359"/>
      <c r="H163" s="359"/>
      <c r="I163" s="358">
        <f t="shared" si="19"/>
        <v>0</v>
      </c>
      <c r="J163" s="745"/>
      <c r="K163" s="746"/>
      <c r="L163" s="746"/>
    </row>
    <row r="164" spans="1:12" ht="15" customHeight="1" x14ac:dyDescent="0.25">
      <c r="A164" s="285">
        <f t="shared" si="17"/>
        <v>6</v>
      </c>
      <c r="B164" s="657">
        <f t="shared" si="18"/>
        <v>0</v>
      </c>
      <c r="C164" s="657"/>
      <c r="D164" s="359"/>
      <c r="E164" s="359"/>
      <c r="F164" s="359"/>
      <c r="G164" s="359"/>
      <c r="H164" s="359"/>
      <c r="I164" s="358">
        <f t="shared" si="19"/>
        <v>0</v>
      </c>
      <c r="J164" s="745"/>
      <c r="K164" s="746"/>
      <c r="L164" s="746"/>
    </row>
    <row r="165" spans="1:12" ht="14.1" customHeight="1" x14ac:dyDescent="0.25">
      <c r="A165" s="285">
        <f t="shared" si="17"/>
        <v>7</v>
      </c>
      <c r="B165" s="657">
        <f t="shared" si="18"/>
        <v>0</v>
      </c>
      <c r="C165" s="657"/>
      <c r="D165" s="359"/>
      <c r="E165" s="359"/>
      <c r="F165" s="359"/>
      <c r="G165" s="359"/>
      <c r="H165" s="359"/>
      <c r="I165" s="358">
        <f t="shared" si="19"/>
        <v>0</v>
      </c>
      <c r="J165" s="745"/>
      <c r="K165" s="746"/>
      <c r="L165" s="746"/>
    </row>
    <row r="166" spans="1:12" ht="14.1" customHeight="1" x14ac:dyDescent="0.25">
      <c r="A166" s="285">
        <f t="shared" si="17"/>
        <v>8</v>
      </c>
      <c r="B166" s="657">
        <f t="shared" si="18"/>
        <v>0</v>
      </c>
      <c r="C166" s="657"/>
      <c r="D166" s="359"/>
      <c r="E166" s="359"/>
      <c r="F166" s="359"/>
      <c r="G166" s="359"/>
      <c r="H166" s="359"/>
      <c r="I166" s="358">
        <f t="shared" si="19"/>
        <v>0</v>
      </c>
      <c r="J166" s="745"/>
      <c r="K166" s="746"/>
      <c r="L166" s="746"/>
    </row>
    <row r="167" spans="1:12" x14ac:dyDescent="0.25">
      <c r="A167" s="285">
        <f t="shared" si="17"/>
        <v>9</v>
      </c>
      <c r="B167" s="657">
        <f t="shared" si="18"/>
        <v>0</v>
      </c>
      <c r="C167" s="657"/>
      <c r="D167" s="359"/>
      <c r="E167" s="359"/>
      <c r="F167" s="359"/>
      <c r="G167" s="359"/>
      <c r="H167" s="359"/>
      <c r="I167" s="358">
        <f t="shared" si="19"/>
        <v>0</v>
      </c>
      <c r="J167" s="745"/>
      <c r="K167" s="746"/>
      <c r="L167" s="746"/>
    </row>
    <row r="168" spans="1:12" ht="15" customHeight="1" x14ac:dyDescent="0.25">
      <c r="A168" s="285">
        <f t="shared" si="17"/>
        <v>10</v>
      </c>
      <c r="B168" s="657">
        <f t="shared" si="18"/>
        <v>0</v>
      </c>
      <c r="C168" s="657"/>
      <c r="D168" s="359"/>
      <c r="E168" s="359"/>
      <c r="F168" s="359"/>
      <c r="G168" s="359"/>
      <c r="H168" s="359"/>
      <c r="I168" s="358">
        <f t="shared" si="19"/>
        <v>0</v>
      </c>
      <c r="J168" s="745"/>
      <c r="K168" s="746"/>
      <c r="L168" s="746"/>
    </row>
    <row r="169" spans="1:12" x14ac:dyDescent="0.25">
      <c r="A169" s="285">
        <f t="shared" si="17"/>
        <v>11</v>
      </c>
      <c r="B169" s="657">
        <f t="shared" si="18"/>
        <v>0</v>
      </c>
      <c r="C169" s="657"/>
      <c r="D169" s="359"/>
      <c r="E169" s="359"/>
      <c r="F169" s="359"/>
      <c r="G169" s="359"/>
      <c r="H169" s="359"/>
      <c r="I169" s="358">
        <f t="shared" si="19"/>
        <v>0</v>
      </c>
      <c r="J169" s="745"/>
      <c r="K169" s="746"/>
      <c r="L169" s="746"/>
    </row>
    <row r="170" spans="1:12" ht="15" customHeight="1" x14ac:dyDescent="0.25">
      <c r="A170" s="285">
        <f t="shared" si="17"/>
        <v>12</v>
      </c>
      <c r="B170" s="657">
        <f t="shared" si="18"/>
        <v>0</v>
      </c>
      <c r="C170" s="657"/>
      <c r="D170" s="359"/>
      <c r="E170" s="359"/>
      <c r="F170" s="359"/>
      <c r="G170" s="359"/>
      <c r="H170" s="359"/>
      <c r="I170" s="358">
        <f t="shared" si="19"/>
        <v>0</v>
      </c>
    </row>
    <row r="171" spans="1:12" ht="15" customHeight="1" x14ac:dyDescent="0.25">
      <c r="A171" s="285">
        <f t="shared" si="17"/>
        <v>13</v>
      </c>
      <c r="B171" s="657">
        <f t="shared" si="18"/>
        <v>0</v>
      </c>
      <c r="C171" s="657"/>
      <c r="D171" s="359"/>
      <c r="E171" s="359"/>
      <c r="F171" s="359"/>
      <c r="G171" s="359"/>
      <c r="H171" s="359"/>
      <c r="I171" s="358">
        <f t="shared" si="19"/>
        <v>0</v>
      </c>
    </row>
    <row r="172" spans="1:12" ht="15" customHeight="1" x14ac:dyDescent="0.25">
      <c r="A172" s="285">
        <f t="shared" si="17"/>
        <v>14</v>
      </c>
      <c r="B172" s="657">
        <f t="shared" si="18"/>
        <v>0</v>
      </c>
      <c r="C172" s="657"/>
      <c r="D172" s="359"/>
      <c r="E172" s="359"/>
      <c r="F172" s="359"/>
      <c r="G172" s="359"/>
      <c r="H172" s="359"/>
      <c r="I172" s="358">
        <f t="shared" si="19"/>
        <v>0</v>
      </c>
    </row>
    <row r="173" spans="1:12" ht="15" customHeight="1" x14ac:dyDescent="0.25">
      <c r="A173" s="285">
        <f t="shared" si="17"/>
        <v>15</v>
      </c>
      <c r="B173" s="657">
        <f t="shared" si="18"/>
        <v>0</v>
      </c>
      <c r="C173" s="657"/>
      <c r="D173" s="359"/>
      <c r="E173" s="359"/>
      <c r="F173" s="359"/>
      <c r="G173" s="359"/>
      <c r="H173" s="359"/>
      <c r="I173" s="358">
        <f t="shared" si="19"/>
        <v>0</v>
      </c>
    </row>
    <row r="174" spans="1:12" ht="15" hidden="1" customHeight="1" x14ac:dyDescent="0.25">
      <c r="A174" s="285">
        <f t="shared" si="17"/>
        <v>16</v>
      </c>
      <c r="B174" s="657">
        <f t="shared" si="18"/>
        <v>0</v>
      </c>
      <c r="C174" s="657"/>
      <c r="D174" s="360"/>
      <c r="E174" s="360"/>
      <c r="F174" s="360"/>
      <c r="G174" s="360"/>
      <c r="H174" s="360"/>
      <c r="I174" s="358">
        <f t="shared" si="19"/>
        <v>0</v>
      </c>
    </row>
    <row r="175" spans="1:12" ht="15" hidden="1" customHeight="1" x14ac:dyDescent="0.25">
      <c r="A175" s="285">
        <f t="shared" si="17"/>
        <v>17</v>
      </c>
      <c r="B175" s="657">
        <f t="shared" si="18"/>
        <v>0</v>
      </c>
      <c r="C175" s="657"/>
      <c r="D175" s="360"/>
      <c r="E175" s="360"/>
      <c r="F175" s="360"/>
      <c r="G175" s="360"/>
      <c r="H175" s="360"/>
      <c r="I175" s="358">
        <f t="shared" si="19"/>
        <v>0</v>
      </c>
    </row>
    <row r="176" spans="1:12" ht="15" hidden="1" customHeight="1" x14ac:dyDescent="0.25">
      <c r="A176" s="285">
        <f t="shared" si="17"/>
        <v>18</v>
      </c>
      <c r="B176" s="657">
        <f t="shared" si="18"/>
        <v>0</v>
      </c>
      <c r="C176" s="657"/>
      <c r="D176" s="360"/>
      <c r="E176" s="360"/>
      <c r="F176" s="360"/>
      <c r="G176" s="360"/>
      <c r="H176" s="360"/>
      <c r="I176" s="358">
        <f t="shared" si="19"/>
        <v>0</v>
      </c>
    </row>
    <row r="177" spans="1:17" ht="15" hidden="1" customHeight="1" x14ac:dyDescent="0.25">
      <c r="A177" s="285">
        <f t="shared" si="17"/>
        <v>19</v>
      </c>
      <c r="B177" s="657">
        <f t="shared" si="18"/>
        <v>0</v>
      </c>
      <c r="C177" s="657"/>
      <c r="D177" s="360"/>
      <c r="E177" s="360"/>
      <c r="F177" s="360"/>
      <c r="G177" s="360"/>
      <c r="H177" s="360"/>
      <c r="I177" s="358">
        <f t="shared" si="19"/>
        <v>0</v>
      </c>
    </row>
    <row r="178" spans="1:17" ht="15" hidden="1" customHeight="1" x14ac:dyDescent="0.25">
      <c r="A178" s="285">
        <f t="shared" si="17"/>
        <v>20</v>
      </c>
      <c r="B178" s="657">
        <f t="shared" si="18"/>
        <v>0</v>
      </c>
      <c r="C178" s="657"/>
      <c r="D178" s="360"/>
      <c r="E178" s="360"/>
      <c r="F178" s="360"/>
      <c r="G178" s="360"/>
      <c r="H178" s="360"/>
      <c r="I178" s="361">
        <f t="shared" si="19"/>
        <v>0</v>
      </c>
    </row>
    <row r="179" spans="1:17" ht="14.1" customHeight="1" x14ac:dyDescent="0.25">
      <c r="A179" s="285">
        <f t="shared" si="17"/>
        <v>21</v>
      </c>
      <c r="B179" s="657" t="str">
        <f t="shared" si="18"/>
        <v>District</v>
      </c>
      <c r="C179" s="657"/>
      <c r="D179" s="360"/>
      <c r="E179" s="360"/>
      <c r="F179" s="360"/>
      <c r="G179" s="360"/>
      <c r="H179" s="360"/>
      <c r="I179" s="361">
        <f t="shared" si="19"/>
        <v>0</v>
      </c>
    </row>
    <row r="180" spans="1:17" ht="14.1" customHeight="1" x14ac:dyDescent="0.25">
      <c r="A180" s="285">
        <f t="shared" si="17"/>
        <v>22</v>
      </c>
      <c r="B180" s="657"/>
      <c r="C180" s="657"/>
      <c r="D180" s="360"/>
      <c r="E180" s="360"/>
      <c r="F180" s="360"/>
      <c r="G180" s="360"/>
      <c r="H180" s="360"/>
      <c r="I180" s="361">
        <f t="shared" si="19"/>
        <v>0</v>
      </c>
    </row>
    <row r="181" spans="1:17" ht="18.75" customHeight="1" thickBot="1" x14ac:dyDescent="0.35">
      <c r="A181" s="285">
        <f t="shared" si="17"/>
        <v>0</v>
      </c>
      <c r="B181" s="698"/>
      <c r="C181" s="698"/>
      <c r="D181" s="362"/>
      <c r="E181" s="362"/>
      <c r="F181" s="362"/>
      <c r="G181" s="362"/>
      <c r="H181" s="362"/>
      <c r="I181" s="363">
        <f t="shared" si="19"/>
        <v>0</v>
      </c>
      <c r="J181" s="364"/>
      <c r="K181" s="364"/>
      <c r="L181" s="364"/>
    </row>
    <row r="182" spans="1:17" s="296" customFormat="1" ht="21.75" customHeight="1" thickBot="1" x14ac:dyDescent="0.3">
      <c r="A182" s="224"/>
      <c r="B182" s="660" t="s">
        <v>39</v>
      </c>
      <c r="C182" s="660"/>
      <c r="D182" s="365">
        <f t="shared" ref="D182:I182" si="20">SUM(D159:D181)</f>
        <v>0</v>
      </c>
      <c r="E182" s="365">
        <f t="shared" si="20"/>
        <v>0</v>
      </c>
      <c r="F182" s="365">
        <f t="shared" si="20"/>
        <v>0</v>
      </c>
      <c r="G182" s="365">
        <f t="shared" si="20"/>
        <v>0</v>
      </c>
      <c r="H182" s="365">
        <f t="shared" si="20"/>
        <v>0</v>
      </c>
      <c r="I182" s="353">
        <f t="shared" si="20"/>
        <v>0</v>
      </c>
      <c r="M182" s="366"/>
      <c r="N182" s="224"/>
    </row>
    <row r="183" spans="1:17" s="294" customFormat="1" ht="9" customHeight="1" thickBot="1" x14ac:dyDescent="0.3">
      <c r="A183" s="284"/>
      <c r="B183" s="327"/>
      <c r="C183" s="327"/>
      <c r="D183" s="367"/>
      <c r="E183" s="367"/>
      <c r="F183" s="367"/>
      <c r="G183" s="367"/>
      <c r="H183" s="367"/>
      <c r="I183" s="367"/>
      <c r="J183" s="368"/>
      <c r="K183" s="369"/>
      <c r="L183" s="368"/>
      <c r="M183" s="293"/>
      <c r="N183" s="284"/>
    </row>
    <row r="184" spans="1:17" s="294" customFormat="1" ht="43.5" customHeight="1" thickBot="1" x14ac:dyDescent="0.3">
      <c r="A184" s="228">
        <v>9</v>
      </c>
      <c r="B184" s="747" t="s">
        <v>308</v>
      </c>
      <c r="C184" s="747"/>
      <c r="D184" s="747"/>
      <c r="E184" s="747"/>
      <c r="F184" s="747"/>
      <c r="G184" s="747"/>
      <c r="H184" s="747"/>
      <c r="I184" s="747"/>
      <c r="J184" s="747"/>
      <c r="K184" s="747"/>
      <c r="L184" s="747"/>
      <c r="M184" s="748"/>
      <c r="N184" s="748"/>
      <c r="O184" s="748"/>
      <c r="P184" s="748"/>
      <c r="Q184" s="748"/>
    </row>
    <row r="185" spans="1:17" s="294" customFormat="1" ht="47.25" customHeight="1" thickBot="1" x14ac:dyDescent="0.3">
      <c r="A185" s="284"/>
      <c r="B185" s="674" t="s">
        <v>18</v>
      </c>
      <c r="C185" s="674"/>
      <c r="D185" s="253" t="s">
        <v>52</v>
      </c>
      <c r="E185" s="253" t="s">
        <v>27</v>
      </c>
      <c r="F185" s="253" t="s">
        <v>28</v>
      </c>
      <c r="G185" s="253" t="s">
        <v>309</v>
      </c>
      <c r="H185" s="253" t="s">
        <v>310</v>
      </c>
      <c r="I185" s="370" t="s">
        <v>29</v>
      </c>
      <c r="J185" s="370" t="s">
        <v>53</v>
      </c>
      <c r="K185" s="370" t="s">
        <v>35</v>
      </c>
      <c r="L185" s="371" t="s">
        <v>36</v>
      </c>
      <c r="M185" s="293"/>
      <c r="N185" s="284"/>
    </row>
    <row r="186" spans="1:17" ht="14.1" customHeight="1" x14ac:dyDescent="0.25">
      <c r="A186" s="285">
        <f t="shared" ref="A186:A208" si="21">A132</f>
        <v>1</v>
      </c>
      <c r="B186" s="666">
        <f t="shared" ref="B186:B206" si="22">B93</f>
        <v>0</v>
      </c>
      <c r="C186" s="666"/>
      <c r="D186" s="372"/>
      <c r="E186" s="372"/>
      <c r="F186" s="372"/>
      <c r="G186" s="372"/>
      <c r="H186" s="372"/>
      <c r="I186" s="372"/>
      <c r="J186" s="372"/>
      <c r="K186" s="373">
        <f t="shared" ref="K186:K209" si="23">+IF(H40=0,0,SUM(D186:G186)/H40)</f>
        <v>0</v>
      </c>
      <c r="L186" s="373">
        <f t="shared" ref="L186:L209" si="24">+IF(H40=0,0,SUM(H186:J186)/H40)</f>
        <v>0</v>
      </c>
    </row>
    <row r="187" spans="1:17" ht="15" customHeight="1" x14ac:dyDescent="0.25">
      <c r="A187" s="285">
        <f t="shared" si="21"/>
        <v>2</v>
      </c>
      <c r="B187" s="666">
        <f t="shared" si="22"/>
        <v>0</v>
      </c>
      <c r="C187" s="666"/>
      <c r="D187" s="374"/>
      <c r="E187" s="374"/>
      <c r="F187" s="375"/>
      <c r="G187" s="372"/>
      <c r="H187" s="376"/>
      <c r="I187" s="376"/>
      <c r="J187" s="375"/>
      <c r="K187" s="373">
        <f t="shared" si="23"/>
        <v>0</v>
      </c>
      <c r="L187" s="373">
        <f t="shared" si="24"/>
        <v>0</v>
      </c>
    </row>
    <row r="188" spans="1:17" ht="15" customHeight="1" x14ac:dyDescent="0.25">
      <c r="A188" s="285">
        <f t="shared" si="21"/>
        <v>3</v>
      </c>
      <c r="B188" s="666">
        <f t="shared" si="22"/>
        <v>0</v>
      </c>
      <c r="C188" s="666"/>
      <c r="D188" s="374"/>
      <c r="E188" s="374"/>
      <c r="F188" s="375"/>
      <c r="G188" s="372"/>
      <c r="H188" s="376"/>
      <c r="I188" s="376"/>
      <c r="J188" s="375"/>
      <c r="K188" s="373">
        <f t="shared" si="23"/>
        <v>0</v>
      </c>
      <c r="L188" s="373">
        <f t="shared" si="24"/>
        <v>0</v>
      </c>
    </row>
    <row r="189" spans="1:17" ht="14.1" customHeight="1" x14ac:dyDescent="0.25">
      <c r="A189" s="285">
        <f t="shared" si="21"/>
        <v>4</v>
      </c>
      <c r="B189" s="666">
        <f t="shared" si="22"/>
        <v>0</v>
      </c>
      <c r="C189" s="666"/>
      <c r="D189" s="374"/>
      <c r="E189" s="374"/>
      <c r="F189" s="375"/>
      <c r="G189" s="372"/>
      <c r="H189" s="376"/>
      <c r="I189" s="376"/>
      <c r="J189" s="375"/>
      <c r="K189" s="373">
        <f t="shared" si="23"/>
        <v>0</v>
      </c>
      <c r="L189" s="373">
        <f t="shared" si="24"/>
        <v>0</v>
      </c>
    </row>
    <row r="190" spans="1:17" ht="14.1" customHeight="1" x14ac:dyDescent="0.25">
      <c r="A190" s="285">
        <f t="shared" si="21"/>
        <v>5</v>
      </c>
      <c r="B190" s="666">
        <f t="shared" si="22"/>
        <v>0</v>
      </c>
      <c r="C190" s="666"/>
      <c r="D190" s="374"/>
      <c r="E190" s="374"/>
      <c r="F190" s="375"/>
      <c r="G190" s="372"/>
      <c r="H190" s="376"/>
      <c r="I190" s="376"/>
      <c r="J190" s="375"/>
      <c r="K190" s="373">
        <f t="shared" si="23"/>
        <v>0</v>
      </c>
      <c r="L190" s="373">
        <f t="shared" si="24"/>
        <v>0</v>
      </c>
    </row>
    <row r="191" spans="1:17" ht="15" customHeight="1" x14ac:dyDescent="0.25">
      <c r="A191" s="285">
        <f t="shared" si="21"/>
        <v>6</v>
      </c>
      <c r="B191" s="666">
        <f t="shared" si="22"/>
        <v>0</v>
      </c>
      <c r="C191" s="666"/>
      <c r="D191" s="374"/>
      <c r="E191" s="374"/>
      <c r="F191" s="375"/>
      <c r="G191" s="372"/>
      <c r="H191" s="376"/>
      <c r="I191" s="376"/>
      <c r="J191" s="375"/>
      <c r="K191" s="373">
        <f t="shared" si="23"/>
        <v>0</v>
      </c>
      <c r="L191" s="373">
        <f t="shared" si="24"/>
        <v>0</v>
      </c>
    </row>
    <row r="192" spans="1:17" ht="15" customHeight="1" x14ac:dyDescent="0.25">
      <c r="A192" s="285">
        <f t="shared" si="21"/>
        <v>7</v>
      </c>
      <c r="B192" s="666">
        <f t="shared" si="22"/>
        <v>0</v>
      </c>
      <c r="C192" s="666"/>
      <c r="D192" s="374"/>
      <c r="E192" s="374"/>
      <c r="F192" s="375"/>
      <c r="G192" s="372"/>
      <c r="H192" s="376"/>
      <c r="I192" s="376"/>
      <c r="J192" s="375"/>
      <c r="K192" s="373">
        <f t="shared" si="23"/>
        <v>0</v>
      </c>
      <c r="L192" s="373">
        <f t="shared" si="24"/>
        <v>0</v>
      </c>
      <c r="N192" s="377"/>
    </row>
    <row r="193" spans="1:14" ht="15" customHeight="1" x14ac:dyDescent="0.25">
      <c r="A193" s="285">
        <f t="shared" si="21"/>
        <v>8</v>
      </c>
      <c r="B193" s="666">
        <f t="shared" si="22"/>
        <v>0</v>
      </c>
      <c r="C193" s="666"/>
      <c r="D193" s="374"/>
      <c r="E193" s="374"/>
      <c r="F193" s="375"/>
      <c r="G193" s="372"/>
      <c r="H193" s="376"/>
      <c r="I193" s="376"/>
      <c r="J193" s="375"/>
      <c r="K193" s="373">
        <f t="shared" si="23"/>
        <v>0</v>
      </c>
      <c r="L193" s="373">
        <f t="shared" si="24"/>
        <v>0</v>
      </c>
    </row>
    <row r="194" spans="1:14" ht="14.25" customHeight="1" x14ac:dyDescent="0.25">
      <c r="A194" s="285">
        <f t="shared" si="21"/>
        <v>9</v>
      </c>
      <c r="B194" s="666">
        <f t="shared" si="22"/>
        <v>0</v>
      </c>
      <c r="C194" s="666"/>
      <c r="D194" s="374"/>
      <c r="E194" s="374"/>
      <c r="F194" s="375"/>
      <c r="G194" s="372"/>
      <c r="H194" s="376"/>
      <c r="I194" s="376"/>
      <c r="J194" s="375"/>
      <c r="K194" s="373">
        <f t="shared" si="23"/>
        <v>0</v>
      </c>
      <c r="L194" s="373">
        <f t="shared" si="24"/>
        <v>0</v>
      </c>
      <c r="N194" s="377"/>
    </row>
    <row r="195" spans="1:14" ht="15" customHeight="1" x14ac:dyDescent="0.25">
      <c r="A195" s="285">
        <f t="shared" si="21"/>
        <v>10</v>
      </c>
      <c r="B195" s="666">
        <f t="shared" si="22"/>
        <v>0</v>
      </c>
      <c r="C195" s="666"/>
      <c r="D195" s="374"/>
      <c r="E195" s="374"/>
      <c r="F195" s="375"/>
      <c r="G195" s="372"/>
      <c r="H195" s="376"/>
      <c r="I195" s="376"/>
      <c r="J195" s="375"/>
      <c r="K195" s="373">
        <f t="shared" si="23"/>
        <v>0</v>
      </c>
      <c r="L195" s="373">
        <f t="shared" si="24"/>
        <v>0</v>
      </c>
    </row>
    <row r="196" spans="1:14" ht="15" customHeight="1" x14ac:dyDescent="0.25">
      <c r="A196" s="285">
        <f t="shared" si="21"/>
        <v>11</v>
      </c>
      <c r="B196" s="666">
        <f t="shared" si="22"/>
        <v>0</v>
      </c>
      <c r="C196" s="666"/>
      <c r="D196" s="374"/>
      <c r="E196" s="374"/>
      <c r="F196" s="375"/>
      <c r="G196" s="372"/>
      <c r="H196" s="376"/>
      <c r="I196" s="376"/>
      <c r="J196" s="375"/>
      <c r="K196" s="373">
        <f t="shared" si="23"/>
        <v>0</v>
      </c>
      <c r="L196" s="373">
        <f t="shared" si="24"/>
        <v>0</v>
      </c>
    </row>
    <row r="197" spans="1:14" x14ac:dyDescent="0.25">
      <c r="A197" s="285">
        <f t="shared" si="21"/>
        <v>12</v>
      </c>
      <c r="B197" s="666">
        <f t="shared" si="22"/>
        <v>0</v>
      </c>
      <c r="C197" s="666"/>
      <c r="D197" s="374"/>
      <c r="E197" s="374"/>
      <c r="F197" s="375"/>
      <c r="G197" s="372"/>
      <c r="H197" s="376"/>
      <c r="I197" s="376"/>
      <c r="J197" s="375"/>
      <c r="K197" s="373">
        <f t="shared" si="23"/>
        <v>0</v>
      </c>
      <c r="L197" s="373">
        <f t="shared" si="24"/>
        <v>0</v>
      </c>
    </row>
    <row r="198" spans="1:14" ht="14.25" customHeight="1" x14ac:dyDescent="0.25">
      <c r="A198" s="285">
        <f t="shared" si="21"/>
        <v>13</v>
      </c>
      <c r="B198" s="666">
        <f t="shared" si="22"/>
        <v>0</v>
      </c>
      <c r="C198" s="666"/>
      <c r="D198" s="374"/>
      <c r="E198" s="374"/>
      <c r="F198" s="375"/>
      <c r="G198" s="372"/>
      <c r="H198" s="376"/>
      <c r="I198" s="376"/>
      <c r="J198" s="375"/>
      <c r="K198" s="373">
        <f t="shared" si="23"/>
        <v>0</v>
      </c>
      <c r="L198" s="373">
        <f t="shared" si="24"/>
        <v>0</v>
      </c>
    </row>
    <row r="199" spans="1:14" x14ac:dyDescent="0.25">
      <c r="A199" s="285">
        <f t="shared" si="21"/>
        <v>14</v>
      </c>
      <c r="B199" s="666">
        <f t="shared" si="22"/>
        <v>0</v>
      </c>
      <c r="C199" s="666"/>
      <c r="D199" s="374"/>
      <c r="E199" s="374"/>
      <c r="F199" s="375"/>
      <c r="G199" s="372"/>
      <c r="H199" s="376"/>
      <c r="I199" s="376"/>
      <c r="J199" s="375"/>
      <c r="K199" s="373">
        <f t="shared" si="23"/>
        <v>0</v>
      </c>
      <c r="L199" s="373">
        <f t="shared" si="24"/>
        <v>0</v>
      </c>
    </row>
    <row r="200" spans="1:14" x14ac:dyDescent="0.25">
      <c r="A200" s="285">
        <f t="shared" si="21"/>
        <v>15</v>
      </c>
      <c r="B200" s="666">
        <f t="shared" si="22"/>
        <v>0</v>
      </c>
      <c r="C200" s="666"/>
      <c r="D200" s="374"/>
      <c r="E200" s="374"/>
      <c r="F200" s="375"/>
      <c r="G200" s="372"/>
      <c r="H200" s="376"/>
      <c r="I200" s="376"/>
      <c r="J200" s="375"/>
      <c r="K200" s="373">
        <f t="shared" si="23"/>
        <v>0</v>
      </c>
      <c r="L200" s="373">
        <f t="shared" si="24"/>
        <v>0</v>
      </c>
    </row>
    <row r="201" spans="1:14" x14ac:dyDescent="0.25">
      <c r="A201" s="285">
        <f t="shared" si="21"/>
        <v>16</v>
      </c>
      <c r="B201" s="666">
        <f t="shared" si="22"/>
        <v>0</v>
      </c>
      <c r="C201" s="666"/>
      <c r="D201" s="374"/>
      <c r="E201" s="374"/>
      <c r="F201" s="375"/>
      <c r="G201" s="372"/>
      <c r="H201" s="378"/>
      <c r="I201" s="378"/>
      <c r="J201" s="379"/>
      <c r="K201" s="373">
        <f t="shared" si="23"/>
        <v>0</v>
      </c>
      <c r="L201" s="373">
        <f t="shared" si="24"/>
        <v>0</v>
      </c>
    </row>
    <row r="202" spans="1:14" ht="15" customHeight="1" x14ac:dyDescent="0.25">
      <c r="A202" s="285">
        <f t="shared" si="21"/>
        <v>17</v>
      </c>
      <c r="B202" s="666">
        <f t="shared" si="22"/>
        <v>0</v>
      </c>
      <c r="C202" s="666"/>
      <c r="D202" s="380"/>
      <c r="E202" s="380"/>
      <c r="F202" s="379"/>
      <c r="G202" s="381"/>
      <c r="H202" s="378"/>
      <c r="I202" s="378"/>
      <c r="J202" s="379"/>
      <c r="K202" s="373">
        <f t="shared" si="23"/>
        <v>0</v>
      </c>
      <c r="L202" s="373">
        <f t="shared" si="24"/>
        <v>0</v>
      </c>
    </row>
    <row r="203" spans="1:14" ht="15" customHeight="1" x14ac:dyDescent="0.25">
      <c r="A203" s="285">
        <f t="shared" si="21"/>
        <v>18</v>
      </c>
      <c r="B203" s="666">
        <f t="shared" si="22"/>
        <v>0</v>
      </c>
      <c r="C203" s="666"/>
      <c r="D203" s="380"/>
      <c r="E203" s="380"/>
      <c r="F203" s="379"/>
      <c r="G203" s="381"/>
      <c r="H203" s="378"/>
      <c r="I203" s="378"/>
      <c r="J203" s="379"/>
      <c r="K203" s="373">
        <f t="shared" si="23"/>
        <v>0</v>
      </c>
      <c r="L203" s="373">
        <f t="shared" si="24"/>
        <v>0</v>
      </c>
    </row>
    <row r="204" spans="1:14" ht="15" customHeight="1" x14ac:dyDescent="0.25">
      <c r="A204" s="285">
        <f t="shared" si="21"/>
        <v>19</v>
      </c>
      <c r="B204" s="666">
        <f t="shared" si="22"/>
        <v>0</v>
      </c>
      <c r="C204" s="666"/>
      <c r="D204" s="380"/>
      <c r="E204" s="380"/>
      <c r="F204" s="379"/>
      <c r="G204" s="381"/>
      <c r="H204" s="378"/>
      <c r="I204" s="378"/>
      <c r="J204" s="379"/>
      <c r="K204" s="373">
        <f t="shared" si="23"/>
        <v>0</v>
      </c>
      <c r="L204" s="373">
        <f t="shared" si="24"/>
        <v>0</v>
      </c>
    </row>
    <row r="205" spans="1:14" ht="15" customHeight="1" x14ac:dyDescent="0.25">
      <c r="A205" s="285">
        <f t="shared" si="21"/>
        <v>20</v>
      </c>
      <c r="B205" s="666">
        <f t="shared" si="22"/>
        <v>0</v>
      </c>
      <c r="C205" s="666"/>
      <c r="D205" s="381"/>
      <c r="E205" s="381"/>
      <c r="F205" s="379"/>
      <c r="G205" s="381"/>
      <c r="H205" s="382"/>
      <c r="I205" s="382"/>
      <c r="J205" s="379"/>
      <c r="K205" s="373">
        <f t="shared" si="23"/>
        <v>0</v>
      </c>
      <c r="L205" s="373">
        <f t="shared" si="24"/>
        <v>0</v>
      </c>
    </row>
    <row r="206" spans="1:14" ht="15" customHeight="1" x14ac:dyDescent="0.25">
      <c r="A206" s="285">
        <f t="shared" si="21"/>
        <v>0</v>
      </c>
      <c r="B206" s="666" t="str">
        <f t="shared" si="22"/>
        <v>District</v>
      </c>
      <c r="C206" s="666"/>
      <c r="D206" s="381"/>
      <c r="E206" s="381"/>
      <c r="F206" s="381"/>
      <c r="G206" s="381"/>
      <c r="H206" s="378"/>
      <c r="I206" s="378"/>
      <c r="J206" s="381"/>
      <c r="K206" s="373">
        <f t="shared" si="23"/>
        <v>0</v>
      </c>
      <c r="L206" s="373">
        <f t="shared" si="24"/>
        <v>0</v>
      </c>
    </row>
    <row r="207" spans="1:14" ht="15" customHeight="1" x14ac:dyDescent="0.25">
      <c r="A207" s="285">
        <f t="shared" si="21"/>
        <v>0</v>
      </c>
      <c r="B207" s="666"/>
      <c r="C207" s="666"/>
      <c r="D207" s="383"/>
      <c r="E207" s="383"/>
      <c r="F207" s="383"/>
      <c r="G207" s="383"/>
      <c r="H207" s="383"/>
      <c r="I207" s="383"/>
      <c r="J207" s="384"/>
      <c r="K207" s="373">
        <f t="shared" si="23"/>
        <v>0</v>
      </c>
      <c r="L207" s="373">
        <f t="shared" si="24"/>
        <v>0</v>
      </c>
    </row>
    <row r="208" spans="1:14" ht="14.4" hidden="1" customHeight="1" x14ac:dyDescent="0.25">
      <c r="A208" s="285">
        <f t="shared" si="21"/>
        <v>0</v>
      </c>
      <c r="B208" s="666"/>
      <c r="C208" s="666"/>
      <c r="D208" s="383"/>
      <c r="E208" s="383"/>
      <c r="F208" s="383"/>
      <c r="G208" s="383"/>
      <c r="H208" s="383"/>
      <c r="I208" s="383"/>
      <c r="J208" s="384"/>
      <c r="K208" s="373">
        <f t="shared" si="23"/>
        <v>0</v>
      </c>
      <c r="L208" s="373">
        <f t="shared" si="24"/>
        <v>0</v>
      </c>
    </row>
    <row r="209" spans="1:14" ht="14.4" thickBot="1" x14ac:dyDescent="0.3">
      <c r="A209" s="285"/>
      <c r="B209" s="385" t="s">
        <v>30</v>
      </c>
      <c r="C209" s="386"/>
      <c r="D209" s="350"/>
      <c r="E209" s="350"/>
      <c r="F209" s="350"/>
      <c r="G209" s="350"/>
      <c r="H209" s="350"/>
      <c r="I209" s="350"/>
      <c r="J209" s="387"/>
      <c r="K209" s="373">
        <f t="shared" si="23"/>
        <v>0</v>
      </c>
      <c r="L209" s="373">
        <f t="shared" si="24"/>
        <v>0</v>
      </c>
    </row>
    <row r="210" spans="1:14" ht="14.4" thickBot="1" x14ac:dyDescent="0.3">
      <c r="B210" s="660" t="s">
        <v>41</v>
      </c>
      <c r="C210" s="660"/>
      <c r="D210" s="352">
        <f>SUM(D186:D209)</f>
        <v>0</v>
      </c>
      <c r="E210" s="352">
        <f t="shared" ref="E210:J210" si="25">SUM(E186:E209)</f>
        <v>0</v>
      </c>
      <c r="F210" s="352">
        <f t="shared" si="25"/>
        <v>0</v>
      </c>
      <c r="G210" s="388">
        <f t="shared" si="25"/>
        <v>0</v>
      </c>
      <c r="H210" s="388">
        <f t="shared" si="25"/>
        <v>0</v>
      </c>
      <c r="I210" s="388">
        <f t="shared" si="25"/>
        <v>0</v>
      </c>
      <c r="J210" s="388">
        <f t="shared" si="25"/>
        <v>0</v>
      </c>
      <c r="K210" s="389">
        <f>+IF(H62=0,0,SUM(D210:G210)/H62)</f>
        <v>0</v>
      </c>
      <c r="L210" s="389" t="e">
        <f>SUM(H210:J210)/H62</f>
        <v>#DIV/0!</v>
      </c>
      <c r="N210" s="390"/>
    </row>
    <row r="211" spans="1:14" ht="14.4" thickBot="1" x14ac:dyDescent="0.3">
      <c r="G211" s="391" t="s">
        <v>311</v>
      </c>
      <c r="H211" s="392">
        <f>SUM(D210:G210)</f>
        <v>0</v>
      </c>
      <c r="I211" s="392">
        <f>SUM(H210:J210)</f>
        <v>0</v>
      </c>
      <c r="J211" s="393">
        <f>SUM(H211:I211)</f>
        <v>0</v>
      </c>
    </row>
    <row r="212" spans="1:14" ht="4.5" customHeight="1" thickBot="1" x14ac:dyDescent="0.3">
      <c r="I212" s="394"/>
      <c r="J212" s="395"/>
    </row>
    <row r="213" spans="1:14" ht="14.4" thickBot="1" x14ac:dyDescent="0.3">
      <c r="A213"/>
      <c r="B213" s="396" t="s">
        <v>62</v>
      </c>
      <c r="C213" s="397"/>
      <c r="D213" s="398"/>
      <c r="E213" s="398"/>
      <c r="F213" s="399" t="s">
        <v>31</v>
      </c>
    </row>
    <row r="214" spans="1:14" ht="14.4" thickBot="1" x14ac:dyDescent="0.3">
      <c r="A214"/>
      <c r="B214" s="400" t="s">
        <v>32</v>
      </c>
      <c r="C214" s="401"/>
      <c r="D214" s="749" t="s">
        <v>43</v>
      </c>
      <c r="E214" s="749"/>
      <c r="F214" s="399" t="s">
        <v>3</v>
      </c>
    </row>
    <row r="215" spans="1:14" ht="14.1" customHeight="1" x14ac:dyDescent="0.25">
      <c r="A215" s="63">
        <v>1</v>
      </c>
      <c r="B215" s="705"/>
      <c r="C215" s="706"/>
      <c r="D215" s="707"/>
      <c r="E215" s="708"/>
      <c r="F215" s="402"/>
      <c r="G215" s="224">
        <f t="shared" ref="G215:G273" si="26">IF(F215=0,0,1)</f>
        <v>0</v>
      </c>
    </row>
    <row r="216" spans="1:14" ht="14.1" customHeight="1" x14ac:dyDescent="0.25">
      <c r="A216" s="63">
        <v>2</v>
      </c>
      <c r="B216" s="704"/>
      <c r="C216" s="704"/>
      <c r="D216" s="690"/>
      <c r="E216" s="690"/>
      <c r="F216" s="402"/>
      <c r="G216" s="224">
        <f t="shared" si="26"/>
        <v>0</v>
      </c>
    </row>
    <row r="217" spans="1:14" ht="14.1" customHeight="1" x14ac:dyDescent="0.25">
      <c r="A217" s="63">
        <v>3</v>
      </c>
      <c r="B217" s="704"/>
      <c r="C217" s="704"/>
      <c r="D217" s="690"/>
      <c r="E217" s="690"/>
      <c r="F217" s="402"/>
      <c r="G217" s="224">
        <f t="shared" si="26"/>
        <v>0</v>
      </c>
    </row>
    <row r="218" spans="1:14" ht="14.1" customHeight="1" x14ac:dyDescent="0.25">
      <c r="A218" s="63">
        <v>4</v>
      </c>
      <c r="B218" s="704"/>
      <c r="C218" s="704"/>
      <c r="D218" s="690"/>
      <c r="E218" s="690"/>
      <c r="F218" s="402"/>
      <c r="G218" s="224">
        <f t="shared" si="26"/>
        <v>0</v>
      </c>
    </row>
    <row r="219" spans="1:14" ht="14.1" customHeight="1" x14ac:dyDescent="0.25">
      <c r="A219" s="63">
        <v>5</v>
      </c>
      <c r="B219" s="704"/>
      <c r="C219" s="704"/>
      <c r="D219" s="690"/>
      <c r="E219" s="690"/>
      <c r="F219" s="402"/>
      <c r="G219" s="224">
        <f t="shared" si="26"/>
        <v>0</v>
      </c>
    </row>
    <row r="220" spans="1:14" ht="14.1" customHeight="1" x14ac:dyDescent="0.25">
      <c r="A220" s="63">
        <v>6</v>
      </c>
      <c r="B220" s="704"/>
      <c r="C220" s="704"/>
      <c r="D220" s="690"/>
      <c r="E220" s="690"/>
      <c r="F220" s="402"/>
      <c r="G220" s="224">
        <f t="shared" si="26"/>
        <v>0</v>
      </c>
    </row>
    <row r="221" spans="1:14" ht="14.1" customHeight="1" x14ac:dyDescent="0.25">
      <c r="A221" s="63">
        <v>7</v>
      </c>
      <c r="B221" s="704"/>
      <c r="C221" s="704"/>
      <c r="D221" s="690"/>
      <c r="E221" s="690"/>
      <c r="F221" s="402"/>
      <c r="G221" s="224">
        <f t="shared" si="26"/>
        <v>0</v>
      </c>
    </row>
    <row r="222" spans="1:14" ht="14.1" customHeight="1" x14ac:dyDescent="0.25">
      <c r="A222" s="63">
        <v>8</v>
      </c>
      <c r="B222" s="704"/>
      <c r="C222" s="704"/>
      <c r="D222" s="690"/>
      <c r="E222" s="690"/>
      <c r="F222" s="402"/>
      <c r="G222" s="224">
        <f t="shared" si="26"/>
        <v>0</v>
      </c>
    </row>
    <row r="223" spans="1:14" x14ac:dyDescent="0.25">
      <c r="A223" s="63">
        <v>9</v>
      </c>
      <c r="B223" s="704"/>
      <c r="C223" s="704"/>
      <c r="D223" s="690"/>
      <c r="E223" s="690"/>
      <c r="F223" s="402"/>
      <c r="G223" s="224">
        <f t="shared" si="26"/>
        <v>0</v>
      </c>
    </row>
    <row r="224" spans="1:14" x14ac:dyDescent="0.25">
      <c r="A224" s="63">
        <v>10</v>
      </c>
      <c r="B224" s="704"/>
      <c r="C224" s="704"/>
      <c r="D224" s="690"/>
      <c r="E224" s="690"/>
      <c r="F224" s="402"/>
      <c r="G224" s="224">
        <f t="shared" si="26"/>
        <v>0</v>
      </c>
    </row>
    <row r="225" spans="1:7" x14ac:dyDescent="0.25">
      <c r="A225" s="63">
        <v>11</v>
      </c>
      <c r="B225" s="704"/>
      <c r="C225" s="704"/>
      <c r="D225" s="690"/>
      <c r="E225" s="690"/>
      <c r="F225" s="402"/>
      <c r="G225" s="224">
        <f t="shared" si="26"/>
        <v>0</v>
      </c>
    </row>
    <row r="226" spans="1:7" x14ac:dyDescent="0.25">
      <c r="A226" s="63">
        <v>12</v>
      </c>
      <c r="B226" s="704"/>
      <c r="C226" s="704"/>
      <c r="D226" s="690"/>
      <c r="E226" s="690"/>
      <c r="F226" s="402"/>
      <c r="G226" s="224">
        <f t="shared" si="26"/>
        <v>0</v>
      </c>
    </row>
    <row r="227" spans="1:7" x14ac:dyDescent="0.25">
      <c r="A227" s="63">
        <v>13</v>
      </c>
      <c r="B227" s="704"/>
      <c r="C227" s="704"/>
      <c r="D227" s="690"/>
      <c r="E227" s="690"/>
      <c r="F227" s="402"/>
      <c r="G227" s="224">
        <f t="shared" si="26"/>
        <v>0</v>
      </c>
    </row>
    <row r="228" spans="1:7" x14ac:dyDescent="0.25">
      <c r="A228" s="63">
        <v>14</v>
      </c>
      <c r="B228" s="704"/>
      <c r="C228" s="704"/>
      <c r="D228" s="690"/>
      <c r="E228" s="690"/>
      <c r="F228" s="402"/>
      <c r="G228" s="224">
        <f t="shared" si="26"/>
        <v>0</v>
      </c>
    </row>
    <row r="229" spans="1:7" x14ac:dyDescent="0.25">
      <c r="A229" s="63">
        <v>15</v>
      </c>
      <c r="B229" s="704"/>
      <c r="C229" s="704"/>
      <c r="D229" s="690"/>
      <c r="E229" s="690"/>
      <c r="F229" s="402"/>
      <c r="G229" s="224">
        <f t="shared" si="26"/>
        <v>0</v>
      </c>
    </row>
    <row r="230" spans="1:7" x14ac:dyDescent="0.25">
      <c r="A230" s="63">
        <v>16</v>
      </c>
      <c r="B230" s="704"/>
      <c r="C230" s="704"/>
      <c r="D230" s="403"/>
      <c r="E230" s="404"/>
      <c r="F230" s="405"/>
      <c r="G230" s="224">
        <f t="shared" si="26"/>
        <v>0</v>
      </c>
    </row>
    <row r="231" spans="1:7" x14ac:dyDescent="0.25">
      <c r="A231" s="63">
        <v>17</v>
      </c>
      <c r="B231" s="704"/>
      <c r="C231" s="704"/>
      <c r="D231" s="403"/>
      <c r="E231" s="404"/>
      <c r="F231" s="406"/>
      <c r="G231" s="224">
        <f t="shared" si="26"/>
        <v>0</v>
      </c>
    </row>
    <row r="232" spans="1:7" x14ac:dyDescent="0.25">
      <c r="A232" s="63">
        <v>18</v>
      </c>
      <c r="B232" s="704"/>
      <c r="C232" s="704"/>
      <c r="D232" s="403"/>
      <c r="E232" s="404"/>
      <c r="F232" s="406"/>
      <c r="G232" s="224">
        <f t="shared" si="26"/>
        <v>0</v>
      </c>
    </row>
    <row r="233" spans="1:7" x14ac:dyDescent="0.25">
      <c r="A233" s="63">
        <v>19</v>
      </c>
      <c r="B233" s="704"/>
      <c r="C233" s="704"/>
      <c r="D233" s="403"/>
      <c r="E233" s="404"/>
      <c r="F233" s="406"/>
      <c r="G233" s="224">
        <f t="shared" si="26"/>
        <v>0</v>
      </c>
    </row>
    <row r="234" spans="1:7" x14ac:dyDescent="0.25">
      <c r="A234" s="63">
        <v>20</v>
      </c>
      <c r="B234" s="704"/>
      <c r="C234" s="704"/>
      <c r="D234" s="403"/>
      <c r="E234" s="404"/>
      <c r="F234" s="406"/>
      <c r="G234" s="224">
        <f t="shared" si="26"/>
        <v>0</v>
      </c>
    </row>
    <row r="235" spans="1:7" x14ac:dyDescent="0.25">
      <c r="A235" s="63">
        <v>21</v>
      </c>
      <c r="B235" s="704"/>
      <c r="C235" s="704"/>
      <c r="D235" s="403"/>
      <c r="E235" s="404"/>
      <c r="F235" s="406"/>
      <c r="G235" s="224">
        <f t="shared" si="26"/>
        <v>0</v>
      </c>
    </row>
    <row r="236" spans="1:7" x14ac:dyDescent="0.25">
      <c r="A236" s="63">
        <v>22</v>
      </c>
      <c r="B236" s="704"/>
      <c r="C236" s="704"/>
      <c r="D236" s="403"/>
      <c r="E236" s="404"/>
      <c r="F236" s="406"/>
      <c r="G236" s="224">
        <f t="shared" si="26"/>
        <v>0</v>
      </c>
    </row>
    <row r="237" spans="1:7" x14ac:dyDescent="0.25">
      <c r="A237" s="63">
        <v>23</v>
      </c>
      <c r="B237" s="407"/>
      <c r="C237" s="408"/>
      <c r="D237" s="403"/>
      <c r="E237" s="404"/>
      <c r="F237" s="406"/>
      <c r="G237" s="224">
        <f t="shared" si="26"/>
        <v>0</v>
      </c>
    </row>
    <row r="238" spans="1:7" x14ac:dyDescent="0.25">
      <c r="A238" s="63">
        <v>24</v>
      </c>
      <c r="B238" s="407"/>
      <c r="C238" s="408"/>
      <c r="D238" s="403"/>
      <c r="E238" s="404"/>
      <c r="F238" s="406"/>
      <c r="G238" s="224">
        <f t="shared" si="26"/>
        <v>0</v>
      </c>
    </row>
    <row r="239" spans="1:7" x14ac:dyDescent="0.25">
      <c r="A239" s="63">
        <v>25</v>
      </c>
      <c r="B239" s="407"/>
      <c r="C239" s="408"/>
      <c r="D239" s="403"/>
      <c r="E239" s="404"/>
      <c r="F239" s="406"/>
      <c r="G239" s="224">
        <f t="shared" si="26"/>
        <v>0</v>
      </c>
    </row>
    <row r="240" spans="1:7" x14ac:dyDescent="0.25">
      <c r="A240" s="63">
        <v>26</v>
      </c>
      <c r="B240" s="407"/>
      <c r="C240" s="408"/>
      <c r="D240" s="403"/>
      <c r="E240" s="404"/>
      <c r="F240" s="406"/>
      <c r="G240" s="224">
        <f t="shared" si="26"/>
        <v>0</v>
      </c>
    </row>
    <row r="241" spans="1:7" x14ac:dyDescent="0.25">
      <c r="A241" s="63">
        <v>27</v>
      </c>
      <c r="B241" s="407"/>
      <c r="C241" s="408"/>
      <c r="D241" s="403"/>
      <c r="E241" s="404"/>
      <c r="F241" s="406"/>
      <c r="G241" s="224">
        <f t="shared" si="26"/>
        <v>0</v>
      </c>
    </row>
    <row r="242" spans="1:7" x14ac:dyDescent="0.25">
      <c r="A242" s="63">
        <v>28</v>
      </c>
      <c r="B242" s="407"/>
      <c r="C242" s="408"/>
      <c r="D242" s="403"/>
      <c r="E242" s="404"/>
      <c r="F242" s="406"/>
      <c r="G242" s="224">
        <f t="shared" si="26"/>
        <v>0</v>
      </c>
    </row>
    <row r="243" spans="1:7" x14ac:dyDescent="0.25">
      <c r="A243" s="63">
        <v>29</v>
      </c>
      <c r="B243" s="407"/>
      <c r="C243" s="408"/>
      <c r="D243" s="403"/>
      <c r="E243" s="404"/>
      <c r="F243" s="406"/>
      <c r="G243" s="224">
        <f t="shared" si="26"/>
        <v>0</v>
      </c>
    </row>
    <row r="244" spans="1:7" x14ac:dyDescent="0.25">
      <c r="A244" s="63">
        <v>30</v>
      </c>
      <c r="B244" s="407"/>
      <c r="C244" s="408"/>
      <c r="D244" s="403"/>
      <c r="E244" s="404"/>
      <c r="F244" s="406"/>
      <c r="G244" s="224">
        <f t="shared" si="26"/>
        <v>0</v>
      </c>
    </row>
    <row r="245" spans="1:7" x14ac:dyDescent="0.25">
      <c r="A245" s="63">
        <v>31</v>
      </c>
      <c r="B245" s="407"/>
      <c r="C245" s="408"/>
      <c r="D245" s="403"/>
      <c r="E245" s="404"/>
      <c r="F245" s="406"/>
      <c r="G245" s="224">
        <f t="shared" si="26"/>
        <v>0</v>
      </c>
    </row>
    <row r="246" spans="1:7" x14ac:dyDescent="0.25">
      <c r="A246" s="63">
        <v>32</v>
      </c>
      <c r="B246" s="407"/>
      <c r="C246" s="408"/>
      <c r="D246" s="403"/>
      <c r="E246" s="404"/>
      <c r="F246" s="406"/>
      <c r="G246" s="224">
        <f t="shared" si="26"/>
        <v>0</v>
      </c>
    </row>
    <row r="247" spans="1:7" x14ac:dyDescent="0.25">
      <c r="A247" s="63">
        <v>33</v>
      </c>
      <c r="B247" s="407"/>
      <c r="C247" s="408"/>
      <c r="D247" s="403"/>
      <c r="E247" s="404"/>
      <c r="F247" s="406"/>
      <c r="G247" s="224">
        <f t="shared" si="26"/>
        <v>0</v>
      </c>
    </row>
    <row r="248" spans="1:7" x14ac:dyDescent="0.25">
      <c r="A248" s="63">
        <v>34</v>
      </c>
      <c r="B248" s="407"/>
      <c r="C248" s="408"/>
      <c r="D248" s="403"/>
      <c r="E248" s="404"/>
      <c r="F248" s="406"/>
      <c r="G248" s="224">
        <f t="shared" si="26"/>
        <v>0</v>
      </c>
    </row>
    <row r="249" spans="1:7" x14ac:dyDescent="0.25">
      <c r="A249" s="63">
        <v>35</v>
      </c>
      <c r="B249" s="407"/>
      <c r="C249" s="408"/>
      <c r="D249" s="403"/>
      <c r="E249" s="404"/>
      <c r="F249" s="406"/>
      <c r="G249" s="224">
        <f t="shared" si="26"/>
        <v>0</v>
      </c>
    </row>
    <row r="250" spans="1:7" x14ac:dyDescent="0.25">
      <c r="A250" s="63">
        <v>36</v>
      </c>
      <c r="B250" s="407"/>
      <c r="C250" s="408"/>
      <c r="D250" s="403"/>
      <c r="E250" s="404"/>
      <c r="F250" s="406"/>
      <c r="G250" s="224">
        <f t="shared" si="26"/>
        <v>0</v>
      </c>
    </row>
    <row r="251" spans="1:7" x14ac:dyDescent="0.25">
      <c r="A251" s="63">
        <v>37</v>
      </c>
      <c r="B251" s="407"/>
      <c r="C251" s="408"/>
      <c r="D251" s="403"/>
      <c r="E251" s="404"/>
      <c r="F251" s="406"/>
      <c r="G251" s="224">
        <f t="shared" si="26"/>
        <v>0</v>
      </c>
    </row>
    <row r="252" spans="1:7" x14ac:dyDescent="0.25">
      <c r="A252" s="63">
        <v>38</v>
      </c>
      <c r="B252" s="407"/>
      <c r="C252" s="408"/>
      <c r="D252" s="403"/>
      <c r="E252" s="404"/>
      <c r="F252" s="406"/>
      <c r="G252" s="224">
        <f t="shared" si="26"/>
        <v>0</v>
      </c>
    </row>
    <row r="253" spans="1:7" x14ac:dyDescent="0.25">
      <c r="A253" s="63">
        <v>39</v>
      </c>
      <c r="B253" s="407"/>
      <c r="C253" s="408"/>
      <c r="D253" s="403"/>
      <c r="E253" s="404"/>
      <c r="F253" s="406"/>
      <c r="G253" s="224">
        <f t="shared" si="26"/>
        <v>0</v>
      </c>
    </row>
    <row r="254" spans="1:7" x14ac:dyDescent="0.25">
      <c r="A254" s="63">
        <v>40</v>
      </c>
      <c r="B254" s="407"/>
      <c r="C254" s="408"/>
      <c r="D254" s="403"/>
      <c r="E254" s="404"/>
      <c r="F254" s="406"/>
      <c r="G254" s="224">
        <f t="shared" si="26"/>
        <v>0</v>
      </c>
    </row>
    <row r="255" spans="1:7" x14ac:dyDescent="0.25">
      <c r="A255" s="63">
        <v>41</v>
      </c>
      <c r="B255" s="407"/>
      <c r="C255" s="408"/>
      <c r="D255" s="403"/>
      <c r="E255" s="404"/>
      <c r="F255" s="406"/>
      <c r="G255" s="224">
        <f t="shared" si="26"/>
        <v>0</v>
      </c>
    </row>
    <row r="256" spans="1:7" x14ac:dyDescent="0.25">
      <c r="A256" s="63">
        <v>42</v>
      </c>
      <c r="B256" s="407"/>
      <c r="C256" s="408"/>
      <c r="D256" s="403"/>
      <c r="E256" s="404"/>
      <c r="F256" s="406"/>
      <c r="G256" s="224">
        <f t="shared" si="26"/>
        <v>0</v>
      </c>
    </row>
    <row r="257" spans="1:7" x14ac:dyDescent="0.25">
      <c r="A257" s="63">
        <v>43</v>
      </c>
      <c r="B257" s="407"/>
      <c r="C257" s="408"/>
      <c r="D257" s="403"/>
      <c r="E257" s="404"/>
      <c r="F257" s="406"/>
      <c r="G257" s="224">
        <f t="shared" si="26"/>
        <v>0</v>
      </c>
    </row>
    <row r="258" spans="1:7" x14ac:dyDescent="0.25">
      <c r="A258" s="63">
        <v>44</v>
      </c>
      <c r="B258" s="407"/>
      <c r="C258" s="408"/>
      <c r="D258" s="403"/>
      <c r="E258" s="404"/>
      <c r="F258" s="406"/>
      <c r="G258" s="224">
        <f t="shared" si="26"/>
        <v>0</v>
      </c>
    </row>
    <row r="259" spans="1:7" x14ac:dyDescent="0.25">
      <c r="A259" s="63">
        <v>45</v>
      </c>
      <c r="B259" s="407"/>
      <c r="C259" s="408"/>
      <c r="D259" s="403"/>
      <c r="E259" s="404"/>
      <c r="F259" s="406"/>
      <c r="G259" s="224">
        <f t="shared" si="26"/>
        <v>0</v>
      </c>
    </row>
    <row r="260" spans="1:7" x14ac:dyDescent="0.25">
      <c r="A260" s="63">
        <v>46</v>
      </c>
      <c r="B260" s="407"/>
      <c r="C260" s="408"/>
      <c r="D260" s="403"/>
      <c r="E260" s="404"/>
      <c r="F260" s="406"/>
      <c r="G260" s="224">
        <f t="shared" si="26"/>
        <v>0</v>
      </c>
    </row>
    <row r="261" spans="1:7" x14ac:dyDescent="0.25">
      <c r="A261" s="63">
        <v>47</v>
      </c>
      <c r="B261" s="407"/>
      <c r="C261" s="408"/>
      <c r="D261" s="403"/>
      <c r="E261" s="404"/>
      <c r="F261" s="406"/>
      <c r="G261" s="224">
        <f t="shared" si="26"/>
        <v>0</v>
      </c>
    </row>
    <row r="262" spans="1:7" x14ac:dyDescent="0.25">
      <c r="A262" s="63">
        <v>48</v>
      </c>
      <c r="B262" s="407"/>
      <c r="C262" s="408"/>
      <c r="D262" s="403"/>
      <c r="E262" s="404"/>
      <c r="F262" s="406"/>
      <c r="G262" s="224">
        <f t="shared" si="26"/>
        <v>0</v>
      </c>
    </row>
    <row r="263" spans="1:7" x14ac:dyDescent="0.25">
      <c r="A263" s="63">
        <v>49</v>
      </c>
      <c r="B263" s="407"/>
      <c r="C263" s="408"/>
      <c r="D263" s="403"/>
      <c r="E263" s="404"/>
      <c r="F263" s="406"/>
      <c r="G263" s="224">
        <f t="shared" si="26"/>
        <v>0</v>
      </c>
    </row>
    <row r="264" spans="1:7" x14ac:dyDescent="0.25">
      <c r="A264" s="63">
        <v>50</v>
      </c>
      <c r="B264" s="407"/>
      <c r="C264" s="408"/>
      <c r="D264" s="403"/>
      <c r="E264" s="404"/>
      <c r="F264" s="406"/>
      <c r="G264" s="224">
        <f t="shared" si="26"/>
        <v>0</v>
      </c>
    </row>
    <row r="265" spans="1:7" x14ac:dyDescent="0.25">
      <c r="A265" s="63">
        <v>51</v>
      </c>
      <c r="B265" s="407"/>
      <c r="C265" s="408"/>
      <c r="D265" s="403"/>
      <c r="E265" s="404"/>
      <c r="F265" s="406"/>
      <c r="G265" s="224">
        <f t="shared" si="26"/>
        <v>0</v>
      </c>
    </row>
    <row r="266" spans="1:7" x14ac:dyDescent="0.25">
      <c r="A266" s="63">
        <v>52</v>
      </c>
      <c r="B266" s="407"/>
      <c r="C266" s="408"/>
      <c r="D266" s="403"/>
      <c r="E266" s="404"/>
      <c r="F266" s="406"/>
      <c r="G266" s="224">
        <f t="shared" si="26"/>
        <v>0</v>
      </c>
    </row>
    <row r="267" spans="1:7" x14ac:dyDescent="0.25">
      <c r="A267" s="63">
        <v>53</v>
      </c>
      <c r="B267" s="407"/>
      <c r="C267" s="408"/>
      <c r="D267" s="403"/>
      <c r="E267" s="404"/>
      <c r="F267" s="406"/>
      <c r="G267" s="224">
        <f t="shared" si="26"/>
        <v>0</v>
      </c>
    </row>
    <row r="268" spans="1:7" x14ac:dyDescent="0.25">
      <c r="A268" s="63">
        <v>54</v>
      </c>
      <c r="B268" s="407"/>
      <c r="C268" s="408"/>
      <c r="D268" s="403"/>
      <c r="E268" s="404"/>
      <c r="F268" s="406"/>
      <c r="G268" s="224">
        <f t="shared" si="26"/>
        <v>0</v>
      </c>
    </row>
    <row r="269" spans="1:7" x14ac:dyDescent="0.25">
      <c r="A269" s="63">
        <v>55</v>
      </c>
      <c r="B269" s="407"/>
      <c r="C269" s="408"/>
      <c r="D269" s="403"/>
      <c r="E269" s="404"/>
      <c r="F269" s="406"/>
      <c r="G269" s="224">
        <f t="shared" si="26"/>
        <v>0</v>
      </c>
    </row>
    <row r="270" spans="1:7" x14ac:dyDescent="0.25">
      <c r="A270" s="63">
        <v>56</v>
      </c>
      <c r="B270" s="407"/>
      <c r="C270" s="408"/>
      <c r="D270" s="403"/>
      <c r="E270" s="404"/>
      <c r="F270" s="406"/>
      <c r="G270" s="224">
        <f t="shared" si="26"/>
        <v>0</v>
      </c>
    </row>
    <row r="271" spans="1:7" x14ac:dyDescent="0.25">
      <c r="A271" s="63">
        <v>57</v>
      </c>
      <c r="B271" s="407"/>
      <c r="C271" s="408"/>
      <c r="D271" s="403"/>
      <c r="E271" s="404"/>
      <c r="F271" s="406"/>
      <c r="G271" s="224">
        <f t="shared" si="26"/>
        <v>0</v>
      </c>
    </row>
    <row r="272" spans="1:7" x14ac:dyDescent="0.25">
      <c r="A272" s="63">
        <v>58</v>
      </c>
      <c r="B272" s="407"/>
      <c r="C272" s="408"/>
      <c r="D272" s="403"/>
      <c r="E272" s="404"/>
      <c r="F272" s="406"/>
      <c r="G272" s="224">
        <f t="shared" si="26"/>
        <v>0</v>
      </c>
    </row>
    <row r="273" spans="1:15" ht="14.4" thickBot="1" x14ac:dyDescent="0.3">
      <c r="A273" s="63">
        <v>59</v>
      </c>
      <c r="B273" s="407"/>
      <c r="C273" s="408"/>
      <c r="D273" s="403"/>
      <c r="E273" s="404"/>
      <c r="F273" s="406"/>
      <c r="G273" s="224">
        <f t="shared" si="26"/>
        <v>0</v>
      </c>
    </row>
    <row r="274" spans="1:15" ht="14.4" thickBot="1" x14ac:dyDescent="0.3">
      <c r="B274" s="805" t="s">
        <v>439</v>
      </c>
      <c r="C274" s="806"/>
      <c r="D274" s="806"/>
      <c r="E274" s="807"/>
      <c r="F274" s="409">
        <f>SUM(G215:G273)</f>
        <v>0</v>
      </c>
    </row>
    <row r="275" spans="1:15" ht="14.4" thickBot="1" x14ac:dyDescent="0.3"/>
    <row r="276" spans="1:15" ht="14.1" customHeight="1" x14ac:dyDescent="0.25">
      <c r="A276" s="750" t="s">
        <v>63</v>
      </c>
      <c r="B276" s="751"/>
      <c r="C276" s="751"/>
      <c r="D276" s="751"/>
      <c r="E276" s="751"/>
      <c r="F276" s="751"/>
      <c r="G276" s="751"/>
      <c r="H276" s="751"/>
      <c r="I276" s="751"/>
      <c r="J276" s="751"/>
      <c r="K276" s="751"/>
      <c r="L276" s="752"/>
    </row>
    <row r="277" spans="1:15" ht="14.4" thickBot="1" x14ac:dyDescent="0.3">
      <c r="A277" s="753"/>
      <c r="B277" s="754"/>
      <c r="C277" s="754"/>
      <c r="D277" s="754"/>
      <c r="E277" s="754"/>
      <c r="F277" s="754"/>
      <c r="G277" s="754"/>
      <c r="H277" s="754"/>
      <c r="I277" s="754"/>
      <c r="J277" s="754"/>
      <c r="K277" s="754"/>
      <c r="L277" s="755"/>
    </row>
    <row r="279" spans="1:15" ht="14.1" customHeight="1" x14ac:dyDescent="0.25">
      <c r="A279" s="410">
        <v>1</v>
      </c>
      <c r="B279" s="756" t="s">
        <v>64</v>
      </c>
      <c r="C279" s="756"/>
      <c r="D279" s="756"/>
      <c r="E279" s="756"/>
      <c r="F279" s="756"/>
      <c r="G279" s="756"/>
      <c r="H279" s="756"/>
      <c r="I279" s="756"/>
      <c r="J279" s="756"/>
      <c r="K279" s="757"/>
      <c r="L279" s="758"/>
    </row>
    <row r="280" spans="1:15" ht="35.25" customHeight="1" x14ac:dyDescent="0.25">
      <c r="A280" s="411">
        <v>2</v>
      </c>
      <c r="B280" s="759" t="s">
        <v>65</v>
      </c>
      <c r="C280" s="759"/>
      <c r="D280" s="759"/>
      <c r="E280" s="759"/>
      <c r="F280" s="759"/>
      <c r="G280" s="759"/>
      <c r="H280" s="759"/>
      <c r="I280" s="759"/>
      <c r="J280" s="759"/>
      <c r="K280" s="760"/>
      <c r="L280" s="760"/>
      <c r="O280" s="225"/>
    </row>
    <row r="281" spans="1:15" ht="35.25" customHeight="1" x14ac:dyDescent="0.25">
      <c r="A281" s="411">
        <v>3</v>
      </c>
      <c r="B281" s="759" t="s">
        <v>66</v>
      </c>
      <c r="C281" s="759"/>
      <c r="D281" s="759"/>
      <c r="E281" s="759"/>
      <c r="F281" s="759"/>
      <c r="G281" s="759"/>
      <c r="H281" s="759"/>
      <c r="I281" s="759"/>
      <c r="J281" s="759"/>
      <c r="K281" s="761"/>
      <c r="L281" s="761"/>
      <c r="O281" s="225"/>
    </row>
    <row r="282" spans="1:15" ht="35.25" customHeight="1" x14ac:dyDescent="0.25">
      <c r="A282" s="411">
        <v>4</v>
      </c>
      <c r="B282" s="759" t="s">
        <v>67</v>
      </c>
      <c r="C282" s="759"/>
      <c r="D282" s="759"/>
      <c r="E282" s="759"/>
      <c r="F282" s="759"/>
      <c r="G282" s="759"/>
      <c r="H282" s="759"/>
      <c r="I282" s="759"/>
      <c r="J282" s="759"/>
      <c r="K282" s="760"/>
      <c r="L282" s="760"/>
    </row>
    <row r="283" spans="1:15" ht="35.25" customHeight="1" x14ac:dyDescent="0.25">
      <c r="A283" s="411">
        <v>5</v>
      </c>
      <c r="B283" s="759" t="s">
        <v>68</v>
      </c>
      <c r="C283" s="759"/>
      <c r="D283" s="759"/>
      <c r="E283" s="759"/>
      <c r="F283" s="759"/>
      <c r="G283" s="759"/>
      <c r="H283" s="759"/>
      <c r="I283" s="759"/>
      <c r="J283" s="759"/>
      <c r="K283" s="760"/>
      <c r="L283" s="760"/>
    </row>
    <row r="284" spans="1:15" ht="35.25" customHeight="1" x14ac:dyDescent="0.25">
      <c r="A284" s="411">
        <v>6</v>
      </c>
      <c r="B284" s="759" t="s">
        <v>69</v>
      </c>
      <c r="C284" s="759"/>
      <c r="D284" s="759"/>
      <c r="E284" s="759"/>
      <c r="F284" s="759"/>
      <c r="G284" s="759"/>
      <c r="H284" s="759"/>
      <c r="I284" s="759"/>
      <c r="J284" s="759"/>
      <c r="K284" s="762"/>
      <c r="L284" s="762"/>
    </row>
    <row r="285" spans="1:15" ht="35.25" customHeight="1" x14ac:dyDescent="0.25">
      <c r="A285" s="412" t="s">
        <v>33</v>
      </c>
      <c r="B285" s="763" t="s">
        <v>70</v>
      </c>
      <c r="C285" s="763"/>
      <c r="D285" s="763"/>
      <c r="E285" s="763"/>
      <c r="F285" s="763"/>
      <c r="G285" s="763"/>
      <c r="H285" s="763"/>
      <c r="I285" s="763"/>
      <c r="J285" s="763"/>
      <c r="K285" s="760"/>
      <c r="L285" s="760"/>
    </row>
    <row r="286" spans="1:15" ht="35.25" customHeight="1" x14ac:dyDescent="0.25">
      <c r="A286" s="412" t="s">
        <v>34</v>
      </c>
      <c r="B286" s="763" t="s">
        <v>71</v>
      </c>
      <c r="C286" s="763"/>
      <c r="D286" s="763"/>
      <c r="E286" s="763"/>
      <c r="F286" s="763"/>
      <c r="G286" s="763"/>
      <c r="H286" s="763"/>
      <c r="I286" s="763"/>
      <c r="J286" s="763"/>
      <c r="K286" s="760"/>
      <c r="L286" s="760"/>
    </row>
    <row r="287" spans="1:15" ht="35.25" customHeight="1" x14ac:dyDescent="0.25">
      <c r="A287" s="412" t="s">
        <v>72</v>
      </c>
      <c r="B287" s="763" t="s">
        <v>73</v>
      </c>
      <c r="C287" s="763"/>
      <c r="D287" s="763"/>
      <c r="E287" s="763"/>
      <c r="F287" s="763"/>
      <c r="G287" s="763"/>
      <c r="H287" s="763"/>
      <c r="I287" s="763"/>
      <c r="J287" s="763"/>
      <c r="K287" s="760"/>
      <c r="L287" s="760"/>
    </row>
    <row r="288" spans="1:15" ht="35.25" customHeight="1" x14ac:dyDescent="0.25">
      <c r="A288" s="412" t="s">
        <v>74</v>
      </c>
      <c r="B288" s="763" t="s">
        <v>75</v>
      </c>
      <c r="C288" s="763"/>
      <c r="D288" s="763"/>
      <c r="E288" s="763"/>
      <c r="F288" s="763"/>
      <c r="G288" s="763"/>
      <c r="H288" s="763"/>
      <c r="I288" s="763"/>
      <c r="J288" s="763"/>
      <c r="K288" s="760"/>
      <c r="L288" s="760"/>
    </row>
    <row r="289" spans="1:12" ht="35.25" customHeight="1" x14ac:dyDescent="0.25">
      <c r="A289" s="412" t="s">
        <v>77</v>
      </c>
      <c r="B289" s="774" t="s">
        <v>76</v>
      </c>
      <c r="C289" s="774"/>
      <c r="D289" s="774"/>
      <c r="E289" s="774"/>
      <c r="F289" s="774"/>
      <c r="G289" s="774"/>
      <c r="H289" s="774"/>
      <c r="I289" s="774"/>
      <c r="J289" s="774"/>
      <c r="K289" s="775"/>
      <c r="L289" s="775"/>
    </row>
    <row r="290" spans="1:12" ht="35.25" customHeight="1" x14ac:dyDescent="0.25">
      <c r="A290" s="412"/>
      <c r="B290" s="776" t="s">
        <v>78</v>
      </c>
      <c r="C290" s="776"/>
      <c r="D290" s="776"/>
      <c r="E290" s="776"/>
      <c r="F290" s="776"/>
      <c r="G290" s="776"/>
      <c r="H290" s="776"/>
      <c r="I290" s="776"/>
      <c r="J290" s="776"/>
      <c r="K290" s="761"/>
      <c r="L290" s="761"/>
    </row>
    <row r="291" spans="1:12" ht="35.25" customHeight="1" x14ac:dyDescent="0.25">
      <c r="A291" s="411">
        <v>7</v>
      </c>
      <c r="B291" s="777" t="s">
        <v>80</v>
      </c>
      <c r="C291" s="777"/>
      <c r="D291" s="777"/>
      <c r="E291" s="777"/>
      <c r="F291" s="777"/>
      <c r="G291" s="777"/>
      <c r="H291" s="777"/>
      <c r="I291" s="777"/>
      <c r="J291" s="777"/>
      <c r="K291" s="772"/>
      <c r="L291" s="772"/>
    </row>
    <row r="292" spans="1:12" ht="35.25" customHeight="1" x14ac:dyDescent="0.25">
      <c r="A292" s="413"/>
      <c r="B292" s="769"/>
      <c r="C292" s="769"/>
      <c r="D292" s="769"/>
      <c r="E292" s="769"/>
      <c r="F292" s="769"/>
      <c r="G292" s="769"/>
      <c r="H292" s="769"/>
      <c r="I292" s="769"/>
      <c r="J292" s="769"/>
      <c r="K292" s="765"/>
      <c r="L292" s="765"/>
    </row>
    <row r="293" spans="1:12" ht="35.25" customHeight="1" x14ac:dyDescent="0.25">
      <c r="A293" s="413"/>
      <c r="B293" s="770"/>
      <c r="C293" s="770"/>
      <c r="D293" s="770"/>
      <c r="E293" s="770"/>
      <c r="F293" s="770"/>
      <c r="G293" s="770"/>
      <c r="H293" s="770"/>
      <c r="I293" s="770"/>
      <c r="J293" s="770"/>
      <c r="K293" s="765"/>
      <c r="L293" s="765"/>
    </row>
    <row r="294" spans="1:12" ht="35.25" customHeight="1" x14ac:dyDescent="0.25">
      <c r="A294" s="411">
        <v>8</v>
      </c>
      <c r="B294" s="771" t="s">
        <v>79</v>
      </c>
      <c r="C294" s="771"/>
      <c r="D294" s="771"/>
      <c r="E294" s="771"/>
      <c r="F294" s="771"/>
      <c r="G294" s="771"/>
      <c r="H294" s="771"/>
      <c r="I294" s="771"/>
      <c r="J294" s="771"/>
      <c r="K294" s="772"/>
      <c r="L294" s="772"/>
    </row>
    <row r="295" spans="1:12" ht="45" customHeight="1" x14ac:dyDescent="0.25">
      <c r="A295" s="413"/>
      <c r="B295" s="773"/>
      <c r="C295" s="773"/>
      <c r="D295" s="773"/>
      <c r="E295" s="773"/>
      <c r="F295" s="773"/>
      <c r="G295" s="773"/>
      <c r="H295" s="773"/>
      <c r="I295" s="773"/>
      <c r="J295" s="773"/>
      <c r="K295" s="765"/>
      <c r="L295" s="765"/>
    </row>
    <row r="296" spans="1:12" ht="54.9" customHeight="1" x14ac:dyDescent="0.25">
      <c r="A296" s="413"/>
      <c r="B296" s="764"/>
      <c r="C296" s="764"/>
      <c r="D296" s="764"/>
      <c r="E296" s="764"/>
      <c r="F296" s="764"/>
      <c r="G296" s="764"/>
      <c r="H296" s="764"/>
      <c r="I296" s="764"/>
      <c r="J296" s="764"/>
      <c r="K296" s="765"/>
      <c r="L296" s="765"/>
    </row>
    <row r="297" spans="1:12" ht="27.9" customHeight="1" x14ac:dyDescent="0.25">
      <c r="A297" s="413"/>
      <c r="B297" s="764"/>
      <c r="C297" s="764"/>
      <c r="D297" s="764"/>
      <c r="E297" s="764"/>
      <c r="F297" s="764"/>
      <c r="G297" s="764"/>
      <c r="H297" s="764"/>
      <c r="I297" s="764"/>
      <c r="J297" s="764"/>
      <c r="K297" s="765"/>
      <c r="L297" s="765"/>
    </row>
    <row r="298" spans="1:12" x14ac:dyDescent="0.25">
      <c r="K298" s="225" t="s">
        <v>136</v>
      </c>
    </row>
  </sheetData>
  <sheetProtection algorithmName="SHA-512" hashValue="4baXCbVmjAgr4C1Q2LW0sjKMinpXnWBLEarltmgfZHwbqB3Cjy5hZU5jRvYysLBUjNb8jG/WABYy62GQcWoOww==" saltValue="Oz/5mrwWXsCA5rXELnW+uA==" spinCount="100000" sheet="1" objects="1" scenarios="1"/>
  <mergeCells count="326">
    <mergeCell ref="B297:J297"/>
    <mergeCell ref="K297:L297"/>
    <mergeCell ref="J113:K115"/>
    <mergeCell ref="J116:K119"/>
    <mergeCell ref="B292:J292"/>
    <mergeCell ref="K292:L292"/>
    <mergeCell ref="B293:J293"/>
    <mergeCell ref="K293:L293"/>
    <mergeCell ref="B294:J294"/>
    <mergeCell ref="K294:L294"/>
    <mergeCell ref="B295:J295"/>
    <mergeCell ref="K295:L295"/>
    <mergeCell ref="B296:J296"/>
    <mergeCell ref="K296:L296"/>
    <mergeCell ref="B287:J287"/>
    <mergeCell ref="K287:L287"/>
    <mergeCell ref="B288:J288"/>
    <mergeCell ref="K288:L288"/>
    <mergeCell ref="B289:J289"/>
    <mergeCell ref="K289:L289"/>
    <mergeCell ref="B290:J290"/>
    <mergeCell ref="K290:L290"/>
    <mergeCell ref="B291:J291"/>
    <mergeCell ref="K291:L291"/>
    <mergeCell ref="B282:J282"/>
    <mergeCell ref="K282:L282"/>
    <mergeCell ref="B283:J283"/>
    <mergeCell ref="K283:L283"/>
    <mergeCell ref="B284:J284"/>
    <mergeCell ref="K284:L284"/>
    <mergeCell ref="B285:J285"/>
    <mergeCell ref="K285:L285"/>
    <mergeCell ref="B286:J286"/>
    <mergeCell ref="K286:L286"/>
    <mergeCell ref="A276:L277"/>
    <mergeCell ref="B279:J279"/>
    <mergeCell ref="K279:L279"/>
    <mergeCell ref="B280:J280"/>
    <mergeCell ref="K280:L280"/>
    <mergeCell ref="B281:J281"/>
    <mergeCell ref="K281:L281"/>
    <mergeCell ref="B274:E274"/>
    <mergeCell ref="D217:E217"/>
    <mergeCell ref="B218:C218"/>
    <mergeCell ref="D219:E219"/>
    <mergeCell ref="D220:E220"/>
    <mergeCell ref="D221:E221"/>
    <mergeCell ref="D222:E222"/>
    <mergeCell ref="D223:E223"/>
    <mergeCell ref="D224:E224"/>
    <mergeCell ref="D225:E225"/>
    <mergeCell ref="D226:E226"/>
    <mergeCell ref="D227:E227"/>
    <mergeCell ref="B230:C230"/>
    <mergeCell ref="B234:C234"/>
    <mergeCell ref="J158:L158"/>
    <mergeCell ref="J159:L160"/>
    <mergeCell ref="B160:C160"/>
    <mergeCell ref="J162:L169"/>
    <mergeCell ref="B184:L184"/>
    <mergeCell ref="M184:Q184"/>
    <mergeCell ref="B187:C187"/>
    <mergeCell ref="B188:C188"/>
    <mergeCell ref="D214:E214"/>
    <mergeCell ref="B208:C208"/>
    <mergeCell ref="B179:C179"/>
    <mergeCell ref="B190:C190"/>
    <mergeCell ref="B191:C191"/>
    <mergeCell ref="B192:C192"/>
    <mergeCell ref="B193:C193"/>
    <mergeCell ref="B196:C196"/>
    <mergeCell ref="B197:C197"/>
    <mergeCell ref="B186:C186"/>
    <mergeCell ref="J94:L102"/>
    <mergeCell ref="C116:G116"/>
    <mergeCell ref="H116:I116"/>
    <mergeCell ref="C117:G117"/>
    <mergeCell ref="H117:I117"/>
    <mergeCell ref="B119:I119"/>
    <mergeCell ref="B120:G120"/>
    <mergeCell ref="B121:G121"/>
    <mergeCell ref="H121:I121"/>
    <mergeCell ref="B107:C107"/>
    <mergeCell ref="B115:C115"/>
    <mergeCell ref="E100:F100"/>
    <mergeCell ref="E101:F101"/>
    <mergeCell ref="E102:F102"/>
    <mergeCell ref="E103:F103"/>
    <mergeCell ref="E104:F104"/>
    <mergeCell ref="E105:F105"/>
    <mergeCell ref="E97:F97"/>
    <mergeCell ref="E98:F98"/>
    <mergeCell ref="E94:F94"/>
    <mergeCell ref="I12:K18"/>
    <mergeCell ref="I20:K21"/>
    <mergeCell ref="I58:L59"/>
    <mergeCell ref="B64:H64"/>
    <mergeCell ref="B65:C65"/>
    <mergeCell ref="I65:K67"/>
    <mergeCell ref="B91:I91"/>
    <mergeCell ref="B92:C92"/>
    <mergeCell ref="E92:F92"/>
    <mergeCell ref="J92:L92"/>
    <mergeCell ref="B78:C78"/>
    <mergeCell ref="B79:C79"/>
    <mergeCell ref="B88:C88"/>
    <mergeCell ref="B74:C74"/>
    <mergeCell ref="B75:C75"/>
    <mergeCell ref="B68:C68"/>
    <mergeCell ref="B69:C69"/>
    <mergeCell ref="B70:C70"/>
    <mergeCell ref="B71:C71"/>
    <mergeCell ref="B72:C72"/>
    <mergeCell ref="B73:C73"/>
    <mergeCell ref="B76:C76"/>
    <mergeCell ref="B77:C77"/>
    <mergeCell ref="B80:C80"/>
    <mergeCell ref="B94:C94"/>
    <mergeCell ref="B150:C150"/>
    <mergeCell ref="J1:L1"/>
    <mergeCell ref="J2:L2"/>
    <mergeCell ref="A5:L5"/>
    <mergeCell ref="B11:I11"/>
    <mergeCell ref="J39:L39"/>
    <mergeCell ref="B31:C31"/>
    <mergeCell ref="B55:C55"/>
    <mergeCell ref="B56:C56"/>
    <mergeCell ref="B57:C57"/>
    <mergeCell ref="B33:C33"/>
    <mergeCell ref="B34:C34"/>
    <mergeCell ref="A1:I2"/>
    <mergeCell ref="B9:I9"/>
    <mergeCell ref="A6:I6"/>
    <mergeCell ref="A8:B8"/>
    <mergeCell ref="C8:E8"/>
    <mergeCell ref="G8:I8"/>
    <mergeCell ref="B13:C13"/>
    <mergeCell ref="B39:C39"/>
    <mergeCell ref="B40:C40"/>
    <mergeCell ref="B41:C41"/>
    <mergeCell ref="B42:C42"/>
    <mergeCell ref="D215:E215"/>
    <mergeCell ref="B216:C216"/>
    <mergeCell ref="D216:E216"/>
    <mergeCell ref="M12:R12"/>
    <mergeCell ref="B235:C235"/>
    <mergeCell ref="D218:E218"/>
    <mergeCell ref="B219:C219"/>
    <mergeCell ref="B220:C220"/>
    <mergeCell ref="B221:C221"/>
    <mergeCell ref="B222:C222"/>
    <mergeCell ref="B223:C223"/>
    <mergeCell ref="B224:C224"/>
    <mergeCell ref="B225:C225"/>
    <mergeCell ref="B226:C226"/>
    <mergeCell ref="B178:C178"/>
    <mergeCell ref="B227:C227"/>
    <mergeCell ref="B228:C228"/>
    <mergeCell ref="D228:E228"/>
    <mergeCell ref="D229:E229"/>
    <mergeCell ref="B60:C60"/>
    <mergeCell ref="B194:C194"/>
    <mergeCell ref="B161:C161"/>
    <mergeCell ref="B189:C189"/>
    <mergeCell ref="B95:C95"/>
    <mergeCell ref="B195:C195"/>
    <mergeCell ref="B236:C236"/>
    <mergeCell ref="B207:C207"/>
    <mergeCell ref="B210:C210"/>
    <mergeCell ref="B198:C198"/>
    <mergeCell ref="B199:C199"/>
    <mergeCell ref="B200:C200"/>
    <mergeCell ref="B201:C201"/>
    <mergeCell ref="B202:C202"/>
    <mergeCell ref="B203:C203"/>
    <mergeCell ref="B204:C204"/>
    <mergeCell ref="B205:C205"/>
    <mergeCell ref="B206:C206"/>
    <mergeCell ref="B229:C229"/>
    <mergeCell ref="B231:C231"/>
    <mergeCell ref="B232:C232"/>
    <mergeCell ref="B233:C233"/>
    <mergeCell ref="B215:C215"/>
    <mergeCell ref="B217:C217"/>
    <mergeCell ref="B139:C139"/>
    <mergeCell ref="B112:C112"/>
    <mergeCell ref="B135:C135"/>
    <mergeCell ref="B136:C136"/>
    <mergeCell ref="B163:C163"/>
    <mergeCell ref="B166:C166"/>
    <mergeCell ref="B167:C167"/>
    <mergeCell ref="B181:C181"/>
    <mergeCell ref="B105:C105"/>
    <mergeCell ref="B143:C143"/>
    <mergeCell ref="B144:C144"/>
    <mergeCell ref="B145:C145"/>
    <mergeCell ref="B162:C162"/>
    <mergeCell ref="B151:C151"/>
    <mergeCell ref="B165:C165"/>
    <mergeCell ref="B12:C12"/>
    <mergeCell ref="H120:I120"/>
    <mergeCell ref="E107:F107"/>
    <mergeCell ref="B106:C106"/>
    <mergeCell ref="E109:F109"/>
    <mergeCell ref="E110:F110"/>
    <mergeCell ref="E111:F111"/>
    <mergeCell ref="E115:F115"/>
    <mergeCell ref="B109:C109"/>
    <mergeCell ref="B110:C110"/>
    <mergeCell ref="B111:C111"/>
    <mergeCell ref="B114:C114"/>
    <mergeCell ref="B108:C108"/>
    <mergeCell ref="B97:C97"/>
    <mergeCell ref="E106:F106"/>
    <mergeCell ref="B104:C104"/>
    <mergeCell ref="B102:C102"/>
    <mergeCell ref="B103:C103"/>
    <mergeCell ref="E108:F108"/>
    <mergeCell ref="E95:F95"/>
    <mergeCell ref="E96:F96"/>
    <mergeCell ref="E99:F99"/>
    <mergeCell ref="B45:C45"/>
    <mergeCell ref="B46:C46"/>
    <mergeCell ref="B14:C14"/>
    <mergeCell ref="B15:C15"/>
    <mergeCell ref="B16:C16"/>
    <mergeCell ref="B17:C17"/>
    <mergeCell ref="B18:C18"/>
    <mergeCell ref="B19:C19"/>
    <mergeCell ref="B20:C20"/>
    <mergeCell ref="B21:C21"/>
    <mergeCell ref="B22:C22"/>
    <mergeCell ref="B123:I123"/>
    <mergeCell ref="B124:G124"/>
    <mergeCell ref="B125:G125"/>
    <mergeCell ref="E112:F112"/>
    <mergeCell ref="B113:C113"/>
    <mergeCell ref="E113:F113"/>
    <mergeCell ref="B23:C23"/>
    <mergeCell ref="B24:C24"/>
    <mergeCell ref="B25:C25"/>
    <mergeCell ref="B26:C26"/>
    <mergeCell ref="B27:C27"/>
    <mergeCell ref="B28:C28"/>
    <mergeCell ref="B29:C29"/>
    <mergeCell ref="B30:C30"/>
    <mergeCell ref="B35:C35"/>
    <mergeCell ref="B93:C93"/>
    <mergeCell ref="B99:C99"/>
    <mergeCell ref="B100:C100"/>
    <mergeCell ref="B101:C101"/>
    <mergeCell ref="B98:C98"/>
    <mergeCell ref="B81:C81"/>
    <mergeCell ref="H124:I124"/>
    <mergeCell ref="H125:I125"/>
    <mergeCell ref="B96:C96"/>
    <mergeCell ref="B180:C180"/>
    <mergeCell ref="B168:C168"/>
    <mergeCell ref="B176:C176"/>
    <mergeCell ref="B177:C177"/>
    <mergeCell ref="B170:C170"/>
    <mergeCell ref="B171:C171"/>
    <mergeCell ref="B172:C172"/>
    <mergeCell ref="B173:C173"/>
    <mergeCell ref="B174:C174"/>
    <mergeCell ref="B175:C175"/>
    <mergeCell ref="B169:C169"/>
    <mergeCell ref="B87:C87"/>
    <mergeCell ref="E93:F93"/>
    <mergeCell ref="B36:C36"/>
    <mergeCell ref="B37:C37"/>
    <mergeCell ref="B67:C67"/>
    <mergeCell ref="B32:C32"/>
    <mergeCell ref="B53:C53"/>
    <mergeCell ref="B61:C61"/>
    <mergeCell ref="B59:C59"/>
    <mergeCell ref="B43:C43"/>
    <mergeCell ref="B44:C44"/>
    <mergeCell ref="I157:I158"/>
    <mergeCell ref="I31:L33"/>
    <mergeCell ref="I45:L48"/>
    <mergeCell ref="B154:C154"/>
    <mergeCell ref="B158:C158"/>
    <mergeCell ref="B152:C152"/>
    <mergeCell ref="B153:C153"/>
    <mergeCell ref="B149:C149"/>
    <mergeCell ref="B185:C185"/>
    <mergeCell ref="B182:C182"/>
    <mergeCell ref="B137:C137"/>
    <mergeCell ref="B138:C138"/>
    <mergeCell ref="B89:C89"/>
    <mergeCell ref="B66:C66"/>
    <mergeCell ref="B47:C47"/>
    <mergeCell ref="B58:C58"/>
    <mergeCell ref="B48:C48"/>
    <mergeCell ref="B49:C49"/>
    <mergeCell ref="B50:C50"/>
    <mergeCell ref="B51:C51"/>
    <mergeCell ref="B52:C52"/>
    <mergeCell ref="B146:C146"/>
    <mergeCell ref="B147:C147"/>
    <mergeCell ref="B148:C148"/>
    <mergeCell ref="J91:K91"/>
    <mergeCell ref="J157:K157"/>
    <mergeCell ref="A4:L4"/>
    <mergeCell ref="I41:K43"/>
    <mergeCell ref="B159:C159"/>
    <mergeCell ref="B140:C140"/>
    <mergeCell ref="B141:C141"/>
    <mergeCell ref="B142:C142"/>
    <mergeCell ref="B164:C164"/>
    <mergeCell ref="B62:C62"/>
    <mergeCell ref="B54:C54"/>
    <mergeCell ref="B82:C82"/>
    <mergeCell ref="B83:C83"/>
    <mergeCell ref="B84:C84"/>
    <mergeCell ref="B85:C85"/>
    <mergeCell ref="B86:C86"/>
    <mergeCell ref="B157:C157"/>
    <mergeCell ref="B130:F130"/>
    <mergeCell ref="B131:C131"/>
    <mergeCell ref="B132:C132"/>
    <mergeCell ref="B133:C133"/>
    <mergeCell ref="B134:C134"/>
    <mergeCell ref="A155:C155"/>
    <mergeCell ref="D157:H157"/>
  </mergeCells>
  <pageMargins left="0.7" right="0.45" top="0.5" bottom="0.5" header="0.3" footer="0.3"/>
  <pageSetup scale="88" fitToHeight="0" orientation="portrait" r:id="rId1"/>
  <headerFooter>
    <oddFooter>&amp;L&amp;10AWFC-UMW Workbook R-10-11-20&amp;C District CPR Page &amp;P of &amp;N&amp;RPage  26-14</oddFooter>
  </headerFooter>
  <rowBreaks count="5" manualBreakCount="5">
    <brk id="38" max="11" man="1"/>
    <brk id="90" max="11" man="1"/>
    <brk id="129" max="11" man="1"/>
    <brk id="182" max="11" man="1"/>
    <brk id="274"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26"/>
  <sheetViews>
    <sheetView workbookViewId="0">
      <selection activeCell="A80" sqref="A80:I80"/>
    </sheetView>
  </sheetViews>
  <sheetFormatPr defaultColWidth="9" defaultRowHeight="13.2" x14ac:dyDescent="0.25"/>
  <cols>
    <col min="1" max="1" width="3.09765625" style="2" customWidth="1"/>
    <col min="2" max="2" width="19.69921875" style="2" customWidth="1"/>
    <col min="3" max="3" width="5.19921875" style="2" customWidth="1"/>
    <col min="4" max="4" width="3.3984375" style="2" customWidth="1"/>
    <col min="5" max="5" width="3.59765625" style="2" customWidth="1"/>
    <col min="6" max="6" width="5.09765625" style="2" customWidth="1"/>
    <col min="7" max="8" width="3.69921875" style="2" customWidth="1"/>
    <col min="9" max="9" width="7.69921875" style="2" customWidth="1"/>
    <col min="10" max="10" width="3.5" style="2" customWidth="1"/>
    <col min="11" max="11" width="4.09765625" style="2" customWidth="1"/>
    <col min="12" max="12" width="3.69921875" style="2" customWidth="1"/>
    <col min="13" max="13" width="10.3984375" style="2" customWidth="1"/>
    <col min="14" max="15" width="9.8984375" style="2" customWidth="1"/>
    <col min="16" max="16" width="10.3984375" style="2" customWidth="1"/>
    <col min="17" max="17" width="8.59765625" style="2" customWidth="1"/>
    <col min="18" max="16384" width="9" style="2"/>
  </cols>
  <sheetData>
    <row r="1" spans="1:19" s="5" customFormat="1" ht="66" thickBot="1" x14ac:dyDescent="0.25">
      <c r="A1" s="14" t="s">
        <v>47</v>
      </c>
      <c r="B1" s="15" t="s">
        <v>171</v>
      </c>
      <c r="C1" s="16" t="s">
        <v>172</v>
      </c>
      <c r="D1" s="16" t="s">
        <v>25</v>
      </c>
      <c r="E1" s="16" t="s">
        <v>24</v>
      </c>
      <c r="F1" s="16" t="s">
        <v>26</v>
      </c>
      <c r="G1" s="16" t="s">
        <v>22</v>
      </c>
      <c r="H1" s="16" t="s">
        <v>54</v>
      </c>
      <c r="I1" s="16" t="s">
        <v>46</v>
      </c>
      <c r="J1" s="16" t="s">
        <v>31</v>
      </c>
      <c r="K1" s="16" t="s">
        <v>45</v>
      </c>
      <c r="L1" s="16" t="s">
        <v>44</v>
      </c>
      <c r="M1" s="138" t="s">
        <v>258</v>
      </c>
      <c r="N1" s="138" t="s">
        <v>259</v>
      </c>
      <c r="O1" s="138" t="s">
        <v>260</v>
      </c>
      <c r="P1" s="138" t="s">
        <v>17</v>
      </c>
      <c r="Q1" s="15" t="s">
        <v>48</v>
      </c>
      <c r="R1" s="17" t="s">
        <v>49</v>
      </c>
      <c r="S1" s="5" t="s">
        <v>176</v>
      </c>
    </row>
    <row r="2" spans="1:19" x14ac:dyDescent="0.25">
      <c r="A2" s="10">
        <v>1</v>
      </c>
      <c r="B2" s="10">
        <f>'26-14 DISTRICT CPR'!B13:C13</f>
        <v>0</v>
      </c>
      <c r="C2" s="11">
        <f>'26-14 DISTRICT CPR'!D40</f>
        <v>0</v>
      </c>
      <c r="D2" s="11">
        <f>'26-14 DISTRICT CPR'!E40</f>
        <v>0</v>
      </c>
      <c r="E2" s="11">
        <f>'26-14 DISTRICT CPR'!F40</f>
        <v>0</v>
      </c>
      <c r="F2" s="11">
        <f>'26-14 DISTRICT CPR'!G40</f>
        <v>0</v>
      </c>
      <c r="G2" s="11">
        <f>'26-14 DISTRICT CPR'!H40</f>
        <v>0</v>
      </c>
      <c r="H2" s="11">
        <f>'26-14 DISTRICT CPR'!H13</f>
        <v>0</v>
      </c>
      <c r="I2" s="10">
        <f>'26-14 DISTRICT CPR'!H67</f>
        <v>0</v>
      </c>
      <c r="J2" s="10">
        <f>'26-14 DISTRICT CPR'!I163</f>
        <v>0</v>
      </c>
      <c r="K2" s="10">
        <f>'26-14 DISTRICT CPR'!F136</f>
        <v>0</v>
      </c>
      <c r="L2" s="10">
        <f>'26-14 DISTRICT CPR'!D94</f>
        <v>0</v>
      </c>
      <c r="M2" s="12">
        <f>'26-14 DISTRICT CPR'!E94</f>
        <v>0</v>
      </c>
      <c r="N2" s="12">
        <f>'26-14 DISTRICT CPR'!G94</f>
        <v>0</v>
      </c>
      <c r="O2" s="12">
        <f>'26-14 DISTRICT CPR'!H94</f>
        <v>0</v>
      </c>
      <c r="P2" s="12">
        <f>SUM(M2:O2)</f>
        <v>0</v>
      </c>
      <c r="Q2" s="13">
        <f>'26-14 DISTRICT CPR'!K190</f>
        <v>0</v>
      </c>
      <c r="R2" s="13">
        <f>'26-14 DISTRICT CPR'!L190</f>
        <v>0</v>
      </c>
    </row>
    <row r="3" spans="1:19" x14ac:dyDescent="0.25">
      <c r="A3" s="3">
        <v>2</v>
      </c>
      <c r="B3" s="3">
        <f>'26-14 DISTRICT CPR'!B14:C14</f>
        <v>0</v>
      </c>
      <c r="C3" s="4">
        <f>'26-14 DISTRICT CPR'!D41</f>
        <v>0</v>
      </c>
      <c r="D3" s="4">
        <f>'26-14 DISTRICT CPR'!E41</f>
        <v>0</v>
      </c>
      <c r="E3" s="4">
        <f>'26-14 DISTRICT CPR'!F41</f>
        <v>0</v>
      </c>
      <c r="F3" s="4">
        <f>'26-14 DISTRICT CPR'!G41</f>
        <v>0</v>
      </c>
      <c r="G3" s="4">
        <f>'26-14 DISTRICT CPR'!H41</f>
        <v>0</v>
      </c>
      <c r="H3" s="4">
        <f>'26-14 DISTRICT CPR'!H14</f>
        <v>0</v>
      </c>
      <c r="I3" s="3">
        <f>'26-14 DISTRICT CPR'!H68</f>
        <v>0</v>
      </c>
      <c r="J3" s="3">
        <f>'26-14 DISTRICT CPR'!I164</f>
        <v>0</v>
      </c>
      <c r="K3" s="3">
        <f>'26-14 DISTRICT CPR'!F137</f>
        <v>0</v>
      </c>
      <c r="L3" s="3">
        <f>'26-14 DISTRICT CPR'!D95</f>
        <v>0</v>
      </c>
      <c r="M3" s="12">
        <f>'26-14 DISTRICT CPR'!E95</f>
        <v>0</v>
      </c>
      <c r="N3" s="12">
        <f>'26-14 DISTRICT CPR'!G95</f>
        <v>0</v>
      </c>
      <c r="O3" s="12">
        <f>'26-14 DISTRICT CPR'!H95</f>
        <v>0</v>
      </c>
      <c r="P3" s="12">
        <f t="shared" ref="P3:P23" si="0">SUM(M3:O3)</f>
        <v>0</v>
      </c>
      <c r="Q3" s="7">
        <f>'26-14 DISTRICT CPR'!K191</f>
        <v>0</v>
      </c>
      <c r="R3" s="7">
        <f>'26-14 DISTRICT CPR'!L191</f>
        <v>0</v>
      </c>
    </row>
    <row r="4" spans="1:19" x14ac:dyDescent="0.25">
      <c r="A4" s="3">
        <v>3</v>
      </c>
      <c r="B4" s="3">
        <f>'26-14 DISTRICT CPR'!B15:C15</f>
        <v>0</v>
      </c>
      <c r="C4" s="4">
        <f>'26-14 DISTRICT CPR'!D42</f>
        <v>0</v>
      </c>
      <c r="D4" s="4">
        <f>'26-14 DISTRICT CPR'!E42</f>
        <v>0</v>
      </c>
      <c r="E4" s="4">
        <f>'26-14 DISTRICT CPR'!F42</f>
        <v>0</v>
      </c>
      <c r="F4" s="4">
        <f>'26-14 DISTRICT CPR'!G42</f>
        <v>0</v>
      </c>
      <c r="G4" s="4">
        <f>'26-14 DISTRICT CPR'!H42</f>
        <v>0</v>
      </c>
      <c r="H4" s="4">
        <f>'26-14 DISTRICT CPR'!H15</f>
        <v>0</v>
      </c>
      <c r="I4" s="3">
        <f>'26-14 DISTRICT CPR'!H69</f>
        <v>0</v>
      </c>
      <c r="J4" s="3">
        <f>'26-14 DISTRICT CPR'!I165</f>
        <v>0</v>
      </c>
      <c r="K4" s="3">
        <f>'26-14 DISTRICT CPR'!F138</f>
        <v>0</v>
      </c>
      <c r="L4" s="3">
        <f>'26-14 DISTRICT CPR'!D96</f>
        <v>0</v>
      </c>
      <c r="M4" s="12">
        <f>'26-14 DISTRICT CPR'!E96</f>
        <v>0</v>
      </c>
      <c r="N4" s="12">
        <f>'26-14 DISTRICT CPR'!G96</f>
        <v>0</v>
      </c>
      <c r="O4" s="12">
        <f>'26-14 DISTRICT CPR'!H96</f>
        <v>0</v>
      </c>
      <c r="P4" s="12">
        <f t="shared" si="0"/>
        <v>0</v>
      </c>
      <c r="Q4" s="7">
        <f>'26-14 DISTRICT CPR'!K192</f>
        <v>0</v>
      </c>
      <c r="R4" s="7">
        <f>'26-14 DISTRICT CPR'!L192</f>
        <v>0</v>
      </c>
    </row>
    <row r="5" spans="1:19" x14ac:dyDescent="0.25">
      <c r="A5" s="3">
        <v>4</v>
      </c>
      <c r="B5" s="3">
        <f>'26-14 DISTRICT CPR'!B16:C16</f>
        <v>0</v>
      </c>
      <c r="C5" s="4">
        <f>'26-14 DISTRICT CPR'!D43</f>
        <v>0</v>
      </c>
      <c r="D5" s="4">
        <f>'26-14 DISTRICT CPR'!E43</f>
        <v>0</v>
      </c>
      <c r="E5" s="4">
        <f>'26-14 DISTRICT CPR'!F43</f>
        <v>0</v>
      </c>
      <c r="F5" s="4">
        <f>'26-14 DISTRICT CPR'!G43</f>
        <v>0</v>
      </c>
      <c r="G5" s="4">
        <f>'26-14 DISTRICT CPR'!H43</f>
        <v>0</v>
      </c>
      <c r="H5" s="4">
        <f>'26-14 DISTRICT CPR'!H16</f>
        <v>0</v>
      </c>
      <c r="I5" s="3">
        <f>'26-14 DISTRICT CPR'!H70</f>
        <v>0</v>
      </c>
      <c r="J5" s="3">
        <f>'26-14 DISTRICT CPR'!I166</f>
        <v>0</v>
      </c>
      <c r="K5" s="3">
        <f>'26-14 DISTRICT CPR'!F139</f>
        <v>0</v>
      </c>
      <c r="L5" s="3">
        <f>'26-14 DISTRICT CPR'!D97</f>
        <v>0</v>
      </c>
      <c r="M5" s="12">
        <f>'26-14 DISTRICT CPR'!E97</f>
        <v>0</v>
      </c>
      <c r="N5" s="12">
        <f>'26-14 DISTRICT CPR'!G97</f>
        <v>0</v>
      </c>
      <c r="O5" s="12">
        <f>'26-14 DISTRICT CPR'!H97</f>
        <v>0</v>
      </c>
      <c r="P5" s="12">
        <f t="shared" si="0"/>
        <v>0</v>
      </c>
      <c r="Q5" s="7">
        <f>'26-14 DISTRICT CPR'!K193</f>
        <v>0</v>
      </c>
      <c r="R5" s="7">
        <f>'26-14 DISTRICT CPR'!L193</f>
        <v>0</v>
      </c>
    </row>
    <row r="6" spans="1:19" x14ac:dyDescent="0.25">
      <c r="A6" s="3">
        <v>5</v>
      </c>
      <c r="B6" s="3">
        <f>'26-14 DISTRICT CPR'!B17:C17</f>
        <v>0</v>
      </c>
      <c r="C6" s="4">
        <f>'26-14 DISTRICT CPR'!D44</f>
        <v>0</v>
      </c>
      <c r="D6" s="4">
        <f>'26-14 DISTRICT CPR'!E44</f>
        <v>0</v>
      </c>
      <c r="E6" s="4">
        <f>'26-14 DISTRICT CPR'!F44</f>
        <v>0</v>
      </c>
      <c r="F6" s="4">
        <f>'26-14 DISTRICT CPR'!G44</f>
        <v>0</v>
      </c>
      <c r="G6" s="4">
        <f>'26-14 DISTRICT CPR'!H44</f>
        <v>0</v>
      </c>
      <c r="H6" s="4">
        <f>'26-14 DISTRICT CPR'!H17</f>
        <v>0</v>
      </c>
      <c r="I6" s="3">
        <f>'26-14 DISTRICT CPR'!H71</f>
        <v>0</v>
      </c>
      <c r="J6" s="3">
        <f>'26-14 DISTRICT CPR'!I167</f>
        <v>0</v>
      </c>
      <c r="K6" s="3">
        <f>'26-14 DISTRICT CPR'!F140</f>
        <v>0</v>
      </c>
      <c r="L6" s="3">
        <f>'26-14 DISTRICT CPR'!D98</f>
        <v>0</v>
      </c>
      <c r="M6" s="12">
        <f>'26-14 DISTRICT CPR'!E98</f>
        <v>0</v>
      </c>
      <c r="N6" s="12">
        <f>'26-14 DISTRICT CPR'!G98</f>
        <v>0</v>
      </c>
      <c r="O6" s="12">
        <f>'26-14 DISTRICT CPR'!H98</f>
        <v>0</v>
      </c>
      <c r="P6" s="12">
        <f t="shared" si="0"/>
        <v>0</v>
      </c>
      <c r="Q6" s="7">
        <f>'26-14 DISTRICT CPR'!K194</f>
        <v>0</v>
      </c>
      <c r="R6" s="7">
        <f>'26-14 DISTRICT CPR'!L194</f>
        <v>0</v>
      </c>
    </row>
    <row r="7" spans="1:19" x14ac:dyDescent="0.25">
      <c r="A7" s="3">
        <v>6</v>
      </c>
      <c r="B7" s="3">
        <f>'26-14 DISTRICT CPR'!B18:C18</f>
        <v>0</v>
      </c>
      <c r="C7" s="4">
        <f>'26-14 DISTRICT CPR'!D45</f>
        <v>0</v>
      </c>
      <c r="D7" s="4">
        <f>'26-14 DISTRICT CPR'!E45</f>
        <v>0</v>
      </c>
      <c r="E7" s="4">
        <f>'26-14 DISTRICT CPR'!F45</f>
        <v>0</v>
      </c>
      <c r="F7" s="4">
        <f>'26-14 DISTRICT CPR'!G45</f>
        <v>0</v>
      </c>
      <c r="G7" s="4">
        <f>'26-14 DISTRICT CPR'!H45</f>
        <v>0</v>
      </c>
      <c r="H7" s="4">
        <f>'26-14 DISTRICT CPR'!H18</f>
        <v>0</v>
      </c>
      <c r="I7" s="3">
        <f>'26-14 DISTRICT CPR'!H72</f>
        <v>0</v>
      </c>
      <c r="J7" s="3">
        <f>'26-14 DISTRICT CPR'!I168</f>
        <v>0</v>
      </c>
      <c r="K7" s="3">
        <f>'26-14 DISTRICT CPR'!F141</f>
        <v>0</v>
      </c>
      <c r="L7" s="3">
        <f>'26-14 DISTRICT CPR'!D99</f>
        <v>0</v>
      </c>
      <c r="M7" s="12">
        <f>'26-14 DISTRICT CPR'!E99</f>
        <v>0</v>
      </c>
      <c r="N7" s="12">
        <f>'26-14 DISTRICT CPR'!G99</f>
        <v>0</v>
      </c>
      <c r="O7" s="12">
        <f>'26-14 DISTRICT CPR'!H99</f>
        <v>0</v>
      </c>
      <c r="P7" s="12">
        <f t="shared" si="0"/>
        <v>0</v>
      </c>
      <c r="Q7" s="7">
        <f>'26-14 DISTRICT CPR'!K195</f>
        <v>0</v>
      </c>
      <c r="R7" s="7">
        <f>'26-14 DISTRICT CPR'!L195</f>
        <v>0</v>
      </c>
    </row>
    <row r="8" spans="1:19" x14ac:dyDescent="0.25">
      <c r="A8" s="3">
        <v>7</v>
      </c>
      <c r="B8" s="3">
        <f>'26-14 DISTRICT CPR'!B19:C19</f>
        <v>0</v>
      </c>
      <c r="C8" s="4">
        <f>'26-14 DISTRICT CPR'!D46</f>
        <v>0</v>
      </c>
      <c r="D8" s="4">
        <f>'26-14 DISTRICT CPR'!E46</f>
        <v>0</v>
      </c>
      <c r="E8" s="4">
        <f>'26-14 DISTRICT CPR'!F46</f>
        <v>0</v>
      </c>
      <c r="F8" s="4">
        <f>'26-14 DISTRICT CPR'!G46</f>
        <v>0</v>
      </c>
      <c r="G8" s="4">
        <f>'26-14 DISTRICT CPR'!H46</f>
        <v>0</v>
      </c>
      <c r="H8" s="4">
        <f>'26-14 DISTRICT CPR'!H19</f>
        <v>0</v>
      </c>
      <c r="I8" s="3">
        <f>'26-14 DISTRICT CPR'!H73</f>
        <v>0</v>
      </c>
      <c r="J8" s="3">
        <f>'26-14 DISTRICT CPR'!I169</f>
        <v>0</v>
      </c>
      <c r="K8" s="3">
        <f>'26-14 DISTRICT CPR'!F142</f>
        <v>0</v>
      </c>
      <c r="L8" s="3">
        <f>'26-14 DISTRICT CPR'!D100</f>
        <v>0</v>
      </c>
      <c r="M8" s="12">
        <f>'26-14 DISTRICT CPR'!E100</f>
        <v>0</v>
      </c>
      <c r="N8" s="12">
        <f>'26-14 DISTRICT CPR'!G100</f>
        <v>0</v>
      </c>
      <c r="O8" s="12">
        <f>'26-14 DISTRICT CPR'!H100</f>
        <v>0</v>
      </c>
      <c r="P8" s="12">
        <f t="shared" si="0"/>
        <v>0</v>
      </c>
      <c r="Q8" s="7">
        <f>'26-14 DISTRICT CPR'!K196</f>
        <v>0</v>
      </c>
      <c r="R8" s="7">
        <f>'26-14 DISTRICT CPR'!L196</f>
        <v>0</v>
      </c>
    </row>
    <row r="9" spans="1:19" x14ac:dyDescent="0.25">
      <c r="A9" s="3">
        <v>8</v>
      </c>
      <c r="B9" s="3">
        <f>'26-14 DISTRICT CPR'!B20:C20</f>
        <v>0</v>
      </c>
      <c r="C9" s="4">
        <f>'26-14 DISTRICT CPR'!D47</f>
        <v>0</v>
      </c>
      <c r="D9" s="4">
        <f>'26-14 DISTRICT CPR'!E47</f>
        <v>0</v>
      </c>
      <c r="E9" s="4">
        <f>'26-14 DISTRICT CPR'!F47</f>
        <v>0</v>
      </c>
      <c r="F9" s="4">
        <f>'26-14 DISTRICT CPR'!G47</f>
        <v>0</v>
      </c>
      <c r="G9" s="4">
        <f>'26-14 DISTRICT CPR'!H47</f>
        <v>0</v>
      </c>
      <c r="H9" s="4">
        <f>'26-14 DISTRICT CPR'!H20</f>
        <v>0</v>
      </c>
      <c r="I9" s="3">
        <f>'26-14 DISTRICT CPR'!H74</f>
        <v>0</v>
      </c>
      <c r="J9" s="3">
        <f>'26-14 DISTRICT CPR'!I170</f>
        <v>0</v>
      </c>
      <c r="K9" s="3">
        <f>'26-14 DISTRICT CPR'!F143</f>
        <v>0</v>
      </c>
      <c r="L9" s="3">
        <f>'26-14 DISTRICT CPR'!D101</f>
        <v>0</v>
      </c>
      <c r="M9" s="12">
        <f>'26-14 DISTRICT CPR'!E101</f>
        <v>0</v>
      </c>
      <c r="N9" s="12">
        <f>'26-14 DISTRICT CPR'!G101</f>
        <v>0</v>
      </c>
      <c r="O9" s="12">
        <f>'26-14 DISTRICT CPR'!H101</f>
        <v>0</v>
      </c>
      <c r="P9" s="12">
        <f t="shared" si="0"/>
        <v>0</v>
      </c>
      <c r="Q9" s="7">
        <f>'26-14 DISTRICT CPR'!K197</f>
        <v>0</v>
      </c>
      <c r="R9" s="7">
        <f>'26-14 DISTRICT CPR'!L197</f>
        <v>0</v>
      </c>
    </row>
    <row r="10" spans="1:19" x14ac:dyDescent="0.25">
      <c r="A10" s="3">
        <v>9</v>
      </c>
      <c r="B10" s="3">
        <f>'26-14 DISTRICT CPR'!B21:C21</f>
        <v>0</v>
      </c>
      <c r="C10" s="4">
        <f>'26-14 DISTRICT CPR'!D48</f>
        <v>0</v>
      </c>
      <c r="D10" s="4">
        <f>'26-14 DISTRICT CPR'!E48</f>
        <v>0</v>
      </c>
      <c r="E10" s="4">
        <f>'26-14 DISTRICT CPR'!F48</f>
        <v>0</v>
      </c>
      <c r="F10" s="4">
        <f>'26-14 DISTRICT CPR'!G48</f>
        <v>0</v>
      </c>
      <c r="G10" s="4">
        <f>'26-14 DISTRICT CPR'!H48</f>
        <v>0</v>
      </c>
      <c r="H10" s="4">
        <f>'26-14 DISTRICT CPR'!H21</f>
        <v>0</v>
      </c>
      <c r="I10" s="3">
        <f>'26-14 DISTRICT CPR'!H75</f>
        <v>0</v>
      </c>
      <c r="J10" s="3">
        <f>'26-14 DISTRICT CPR'!I171</f>
        <v>0</v>
      </c>
      <c r="K10" s="3">
        <f>'26-14 DISTRICT CPR'!F144</f>
        <v>0</v>
      </c>
      <c r="L10" s="3">
        <f>'26-14 DISTRICT CPR'!D102</f>
        <v>0</v>
      </c>
      <c r="M10" s="12">
        <f>'26-14 DISTRICT CPR'!E102</f>
        <v>0</v>
      </c>
      <c r="N10" s="12">
        <f>'26-14 DISTRICT CPR'!G102</f>
        <v>0</v>
      </c>
      <c r="O10" s="12">
        <f>'26-14 DISTRICT CPR'!H102</f>
        <v>0</v>
      </c>
      <c r="P10" s="12">
        <f t="shared" si="0"/>
        <v>0</v>
      </c>
      <c r="Q10" s="7">
        <f>'26-14 DISTRICT CPR'!K198</f>
        <v>0</v>
      </c>
      <c r="R10" s="7">
        <f>'26-14 DISTRICT CPR'!L198</f>
        <v>0</v>
      </c>
    </row>
    <row r="11" spans="1:19" x14ac:dyDescent="0.25">
      <c r="A11" s="3">
        <v>10</v>
      </c>
      <c r="B11" s="3">
        <f>'26-14 DISTRICT CPR'!B22:C22</f>
        <v>0</v>
      </c>
      <c r="C11" s="4">
        <f>'26-14 DISTRICT CPR'!D49</f>
        <v>0</v>
      </c>
      <c r="D11" s="4">
        <f>'26-14 DISTRICT CPR'!E49</f>
        <v>0</v>
      </c>
      <c r="E11" s="4">
        <f>'26-14 DISTRICT CPR'!F49</f>
        <v>0</v>
      </c>
      <c r="F11" s="4">
        <f>'26-14 DISTRICT CPR'!G49</f>
        <v>0</v>
      </c>
      <c r="G11" s="4">
        <f>'26-14 DISTRICT CPR'!H49</f>
        <v>0</v>
      </c>
      <c r="H11" s="4">
        <f>'26-14 DISTRICT CPR'!H22</f>
        <v>0</v>
      </c>
      <c r="I11" s="3">
        <f>'26-14 DISTRICT CPR'!H76</f>
        <v>0</v>
      </c>
      <c r="J11" s="3">
        <f>'26-14 DISTRICT CPR'!I172</f>
        <v>0</v>
      </c>
      <c r="K11" s="3">
        <f>'26-14 DISTRICT CPR'!F145</f>
        <v>0</v>
      </c>
      <c r="L11" s="3">
        <f>'26-14 DISTRICT CPR'!D103</f>
        <v>0</v>
      </c>
      <c r="M11" s="12">
        <f>'26-14 DISTRICT CPR'!E103</f>
        <v>0</v>
      </c>
      <c r="N11" s="12">
        <f>'26-14 DISTRICT CPR'!G103</f>
        <v>0</v>
      </c>
      <c r="O11" s="12">
        <f>'26-14 DISTRICT CPR'!H103</f>
        <v>0</v>
      </c>
      <c r="P11" s="12">
        <f t="shared" si="0"/>
        <v>0</v>
      </c>
      <c r="Q11" s="7">
        <f>'26-14 DISTRICT CPR'!K199</f>
        <v>0</v>
      </c>
      <c r="R11" s="7">
        <f>'26-14 DISTRICT CPR'!L199</f>
        <v>0</v>
      </c>
    </row>
    <row r="12" spans="1:19" x14ac:dyDescent="0.25">
      <c r="A12" s="3">
        <v>11</v>
      </c>
      <c r="B12" s="3">
        <f>'26-14 DISTRICT CPR'!B23:C23</f>
        <v>0</v>
      </c>
      <c r="C12" s="4">
        <f>'26-14 DISTRICT CPR'!D50</f>
        <v>0</v>
      </c>
      <c r="D12" s="4">
        <f>'26-14 DISTRICT CPR'!E50</f>
        <v>0</v>
      </c>
      <c r="E12" s="4">
        <f>'26-14 DISTRICT CPR'!F50</f>
        <v>0</v>
      </c>
      <c r="F12" s="4">
        <f>'26-14 DISTRICT CPR'!G50</f>
        <v>0</v>
      </c>
      <c r="G12" s="4">
        <f>'26-14 DISTRICT CPR'!H50</f>
        <v>0</v>
      </c>
      <c r="H12" s="4">
        <f>'26-14 DISTRICT CPR'!H23</f>
        <v>0</v>
      </c>
      <c r="I12" s="3">
        <f>'26-14 DISTRICT CPR'!H77</f>
        <v>0</v>
      </c>
      <c r="J12" s="3">
        <f>'26-14 DISTRICT CPR'!I173</f>
        <v>0</v>
      </c>
      <c r="K12" s="3">
        <f>'26-14 DISTRICT CPR'!F146</f>
        <v>0</v>
      </c>
      <c r="L12" s="3">
        <f>'26-14 DISTRICT CPR'!D104</f>
        <v>0</v>
      </c>
      <c r="M12" s="12">
        <f>'26-14 DISTRICT CPR'!E104</f>
        <v>0</v>
      </c>
      <c r="N12" s="12">
        <f>'26-14 DISTRICT CPR'!G104</f>
        <v>0</v>
      </c>
      <c r="O12" s="12">
        <f>'26-14 DISTRICT CPR'!H104</f>
        <v>0</v>
      </c>
      <c r="P12" s="12">
        <f t="shared" si="0"/>
        <v>0</v>
      </c>
      <c r="Q12" s="7">
        <f>'26-14 DISTRICT CPR'!K200</f>
        <v>0</v>
      </c>
      <c r="R12" s="7">
        <f>'26-14 DISTRICT CPR'!L200</f>
        <v>0</v>
      </c>
    </row>
    <row r="13" spans="1:19" x14ac:dyDescent="0.25">
      <c r="A13" s="3">
        <v>12</v>
      </c>
      <c r="B13" s="3">
        <f>'26-14 DISTRICT CPR'!B24:C24</f>
        <v>0</v>
      </c>
      <c r="C13" s="4">
        <f>'26-14 DISTRICT CPR'!D51</f>
        <v>0</v>
      </c>
      <c r="D13" s="4">
        <f>'26-14 DISTRICT CPR'!E51</f>
        <v>0</v>
      </c>
      <c r="E13" s="4">
        <f>'26-14 DISTRICT CPR'!F51</f>
        <v>0</v>
      </c>
      <c r="F13" s="4">
        <f>'26-14 DISTRICT CPR'!G51</f>
        <v>0</v>
      </c>
      <c r="G13" s="4">
        <f>'26-14 DISTRICT CPR'!H51</f>
        <v>0</v>
      </c>
      <c r="H13" s="4">
        <f>'26-14 DISTRICT CPR'!H24</f>
        <v>0</v>
      </c>
      <c r="I13" s="3">
        <f>'26-14 DISTRICT CPR'!H78</f>
        <v>0</v>
      </c>
      <c r="J13" s="3">
        <f>'26-14 DISTRICT CPR'!I174</f>
        <v>0</v>
      </c>
      <c r="K13" s="3">
        <f>'26-14 DISTRICT CPR'!F147</f>
        <v>0</v>
      </c>
      <c r="L13" s="3">
        <f>'26-14 DISTRICT CPR'!D105</f>
        <v>0</v>
      </c>
      <c r="M13" s="12">
        <f>'26-14 DISTRICT CPR'!E105</f>
        <v>0</v>
      </c>
      <c r="N13" s="12">
        <f>'26-14 DISTRICT CPR'!G105</f>
        <v>0</v>
      </c>
      <c r="O13" s="12">
        <f>'26-14 DISTRICT CPR'!H105</f>
        <v>0</v>
      </c>
      <c r="P13" s="12">
        <f t="shared" si="0"/>
        <v>0</v>
      </c>
      <c r="Q13" s="7">
        <f>'26-14 DISTRICT CPR'!K201</f>
        <v>0</v>
      </c>
      <c r="R13" s="7">
        <f>'26-14 DISTRICT CPR'!L201</f>
        <v>0</v>
      </c>
    </row>
    <row r="14" spans="1:19" x14ac:dyDescent="0.25">
      <c r="A14" s="3">
        <v>13</v>
      </c>
      <c r="B14" s="3">
        <f>'26-14 DISTRICT CPR'!B25:C25</f>
        <v>0</v>
      </c>
      <c r="C14" s="4">
        <f>'26-14 DISTRICT CPR'!D52</f>
        <v>0</v>
      </c>
      <c r="D14" s="4">
        <f>'26-14 DISTRICT CPR'!E52</f>
        <v>0</v>
      </c>
      <c r="E14" s="4">
        <f>'26-14 DISTRICT CPR'!F52</f>
        <v>0</v>
      </c>
      <c r="F14" s="4">
        <f>'26-14 DISTRICT CPR'!G52</f>
        <v>0</v>
      </c>
      <c r="G14" s="4">
        <f>'26-14 DISTRICT CPR'!H52</f>
        <v>0</v>
      </c>
      <c r="H14" s="4">
        <f>'26-14 DISTRICT CPR'!H25</f>
        <v>0</v>
      </c>
      <c r="I14" s="3">
        <f>'26-14 DISTRICT CPR'!H79</f>
        <v>0</v>
      </c>
      <c r="J14" s="3">
        <f>'26-14 DISTRICT CPR'!I175</f>
        <v>0</v>
      </c>
      <c r="K14" s="3">
        <f>'26-14 DISTRICT CPR'!F148</f>
        <v>0</v>
      </c>
      <c r="L14" s="3">
        <f>'26-14 DISTRICT CPR'!D106</f>
        <v>0</v>
      </c>
      <c r="M14" s="12">
        <f>'26-14 DISTRICT CPR'!E106</f>
        <v>0</v>
      </c>
      <c r="N14" s="12">
        <f>'26-14 DISTRICT CPR'!G106</f>
        <v>0</v>
      </c>
      <c r="O14" s="12">
        <f>'26-14 DISTRICT CPR'!H106</f>
        <v>0</v>
      </c>
      <c r="P14" s="12">
        <f t="shared" si="0"/>
        <v>0</v>
      </c>
      <c r="Q14" s="7">
        <f>'26-14 DISTRICT CPR'!K202</f>
        <v>0</v>
      </c>
      <c r="R14" s="7">
        <f>'26-14 DISTRICT CPR'!L202</f>
        <v>0</v>
      </c>
    </row>
    <row r="15" spans="1:19" x14ac:dyDescent="0.25">
      <c r="A15" s="3">
        <v>14</v>
      </c>
      <c r="B15" s="3">
        <f>'26-14 DISTRICT CPR'!B26:C26</f>
        <v>0</v>
      </c>
      <c r="C15" s="4">
        <f>'26-14 DISTRICT CPR'!D53</f>
        <v>0</v>
      </c>
      <c r="D15" s="4">
        <f>'26-14 DISTRICT CPR'!E53</f>
        <v>0</v>
      </c>
      <c r="E15" s="4">
        <f>'26-14 DISTRICT CPR'!F53</f>
        <v>0</v>
      </c>
      <c r="F15" s="4">
        <f>'26-14 DISTRICT CPR'!G53</f>
        <v>0</v>
      </c>
      <c r="G15" s="4">
        <f>'26-14 DISTRICT CPR'!H53</f>
        <v>0</v>
      </c>
      <c r="H15" s="4">
        <f>'26-14 DISTRICT CPR'!H26</f>
        <v>0</v>
      </c>
      <c r="I15" s="3">
        <f>'26-14 DISTRICT CPR'!H80</f>
        <v>0</v>
      </c>
      <c r="J15" s="3">
        <f>'26-14 DISTRICT CPR'!I176</f>
        <v>0</v>
      </c>
      <c r="K15" s="3">
        <f>'26-14 DISTRICT CPR'!F149</f>
        <v>0</v>
      </c>
      <c r="L15" s="3">
        <f>'26-14 DISTRICT CPR'!D107</f>
        <v>0</v>
      </c>
      <c r="M15" s="12">
        <f>'26-14 DISTRICT CPR'!E107</f>
        <v>0</v>
      </c>
      <c r="N15" s="12">
        <f>'26-14 DISTRICT CPR'!G107</f>
        <v>0</v>
      </c>
      <c r="O15" s="12">
        <f>'26-14 DISTRICT CPR'!H107</f>
        <v>0</v>
      </c>
      <c r="P15" s="12">
        <f t="shared" si="0"/>
        <v>0</v>
      </c>
      <c r="Q15" s="7">
        <f>'26-14 DISTRICT CPR'!K203</f>
        <v>0</v>
      </c>
      <c r="R15" s="7">
        <f>'26-14 DISTRICT CPR'!L203</f>
        <v>0</v>
      </c>
    </row>
    <row r="16" spans="1:19" ht="13.5" customHeight="1" x14ac:dyDescent="0.25">
      <c r="A16" s="3">
        <v>15</v>
      </c>
      <c r="B16" s="6">
        <f>'26-14 DISTRICT CPR'!B27:C27</f>
        <v>0</v>
      </c>
      <c r="C16" s="4">
        <f>'26-14 DISTRICT CPR'!D54</f>
        <v>0</v>
      </c>
      <c r="D16" s="4">
        <f>'26-14 DISTRICT CPR'!E54</f>
        <v>0</v>
      </c>
      <c r="E16" s="4">
        <f>'26-14 DISTRICT CPR'!F54</f>
        <v>0</v>
      </c>
      <c r="F16" s="4">
        <f>'26-14 DISTRICT CPR'!G54</f>
        <v>0</v>
      </c>
      <c r="G16" s="4">
        <f>'26-14 DISTRICT CPR'!H54</f>
        <v>0</v>
      </c>
      <c r="H16" s="4">
        <f>'26-14 DISTRICT CPR'!H27</f>
        <v>0</v>
      </c>
      <c r="I16" s="3">
        <f>'26-14 DISTRICT CPR'!H81</f>
        <v>0</v>
      </c>
      <c r="J16" s="3">
        <f>'26-14 DISTRICT CPR'!I177</f>
        <v>0</v>
      </c>
      <c r="K16" s="3">
        <f>'26-14 DISTRICT CPR'!F150</f>
        <v>0</v>
      </c>
      <c r="L16" s="3">
        <f>'26-14 DISTRICT CPR'!D108</f>
        <v>0</v>
      </c>
      <c r="M16" s="12">
        <f>'26-14 DISTRICT CPR'!E108</f>
        <v>0</v>
      </c>
      <c r="N16" s="12">
        <f>'26-14 DISTRICT CPR'!G108</f>
        <v>0</v>
      </c>
      <c r="O16" s="12">
        <f>'26-14 DISTRICT CPR'!H108</f>
        <v>0</v>
      </c>
      <c r="P16" s="12">
        <f t="shared" si="0"/>
        <v>0</v>
      </c>
      <c r="Q16" s="7">
        <f>'26-14 DISTRICT CPR'!K204</f>
        <v>0</v>
      </c>
      <c r="R16" s="7">
        <f>'26-14 DISTRICT CPR'!L204</f>
        <v>0</v>
      </c>
    </row>
    <row r="17" spans="1:18" x14ac:dyDescent="0.25">
      <c r="A17" s="3">
        <v>16</v>
      </c>
      <c r="B17" s="3">
        <f>'26-14 DISTRICT CPR'!B28:C28</f>
        <v>0</v>
      </c>
      <c r="C17" s="4">
        <f>'26-14 DISTRICT CPR'!D55</f>
        <v>0</v>
      </c>
      <c r="D17" s="4">
        <f>'26-14 DISTRICT CPR'!E55</f>
        <v>0</v>
      </c>
      <c r="E17" s="4">
        <f>'26-14 DISTRICT CPR'!F55</f>
        <v>0</v>
      </c>
      <c r="F17" s="4">
        <f>'26-14 DISTRICT CPR'!G55</f>
        <v>0</v>
      </c>
      <c r="G17" s="4">
        <f>'26-14 DISTRICT CPR'!H55</f>
        <v>0</v>
      </c>
      <c r="H17" s="4">
        <f>'26-14 DISTRICT CPR'!H28</f>
        <v>0</v>
      </c>
      <c r="I17" s="3">
        <f>'26-14 DISTRICT CPR'!H82</f>
        <v>0</v>
      </c>
      <c r="J17" s="3">
        <f>'26-14 DISTRICT CPR'!I178</f>
        <v>0</v>
      </c>
      <c r="K17" s="3">
        <f>'26-14 DISTRICT CPR'!F151</f>
        <v>0</v>
      </c>
      <c r="L17" s="3">
        <f>'26-14 DISTRICT CPR'!D109</f>
        <v>0</v>
      </c>
      <c r="M17" s="12">
        <f>'26-14 DISTRICT CPR'!E109</f>
        <v>0</v>
      </c>
      <c r="N17" s="12">
        <f>'26-14 DISTRICT CPR'!G109</f>
        <v>0</v>
      </c>
      <c r="O17" s="12">
        <f>'26-14 DISTRICT CPR'!H109</f>
        <v>0</v>
      </c>
      <c r="P17" s="12">
        <f t="shared" si="0"/>
        <v>0</v>
      </c>
      <c r="Q17" s="7">
        <f>'26-14 DISTRICT CPR'!K205</f>
        <v>0</v>
      </c>
      <c r="R17" s="7">
        <f>'26-14 DISTRICT CPR'!L205</f>
        <v>0</v>
      </c>
    </row>
    <row r="18" spans="1:18" x14ac:dyDescent="0.25">
      <c r="A18" s="3">
        <v>17</v>
      </c>
      <c r="B18" s="3">
        <f>'26-14 DISTRICT CPR'!B29:C29</f>
        <v>0</v>
      </c>
      <c r="C18" s="4">
        <f>'26-14 DISTRICT CPR'!D56</f>
        <v>0</v>
      </c>
      <c r="D18" s="4">
        <f>'26-14 DISTRICT CPR'!E56</f>
        <v>0</v>
      </c>
      <c r="E18" s="4">
        <f>'26-14 DISTRICT CPR'!F56</f>
        <v>0</v>
      </c>
      <c r="F18" s="4">
        <f>'26-14 DISTRICT CPR'!G56</f>
        <v>0</v>
      </c>
      <c r="G18" s="4">
        <f>'26-14 DISTRICT CPR'!H56</f>
        <v>0</v>
      </c>
      <c r="H18" s="4">
        <f>'26-14 DISTRICT CPR'!H29</f>
        <v>0</v>
      </c>
      <c r="I18" s="3">
        <f>'26-14 DISTRICT CPR'!H83</f>
        <v>0</v>
      </c>
      <c r="J18" s="3">
        <f>'26-14 DISTRICT CPR'!I179</f>
        <v>0</v>
      </c>
      <c r="K18" s="3">
        <f>'26-14 DISTRICT CPR'!F152</f>
        <v>0</v>
      </c>
      <c r="L18" s="3">
        <f>'26-14 DISTRICT CPR'!D110</f>
        <v>0</v>
      </c>
      <c r="M18" s="12">
        <f>'26-14 DISTRICT CPR'!E110</f>
        <v>0</v>
      </c>
      <c r="N18" s="12">
        <f>'26-14 DISTRICT CPR'!G110</f>
        <v>0</v>
      </c>
      <c r="O18" s="12">
        <f>'26-14 DISTRICT CPR'!H110</f>
        <v>0</v>
      </c>
      <c r="P18" s="12">
        <f t="shared" si="0"/>
        <v>0</v>
      </c>
      <c r="Q18" s="7">
        <f>'26-14 DISTRICT CPR'!K206</f>
        <v>0</v>
      </c>
      <c r="R18" s="7">
        <f>'26-14 DISTRICT CPR'!L206</f>
        <v>0</v>
      </c>
    </row>
    <row r="19" spans="1:18" x14ac:dyDescent="0.25">
      <c r="A19" s="3">
        <v>18</v>
      </c>
      <c r="B19" s="3">
        <f>'26-14 DISTRICT CPR'!B30:C30</f>
        <v>0</v>
      </c>
      <c r="C19" s="4">
        <f>'26-14 DISTRICT CPR'!D57</f>
        <v>0</v>
      </c>
      <c r="D19" s="4">
        <f>'26-14 DISTRICT CPR'!E57</f>
        <v>0</v>
      </c>
      <c r="E19" s="4">
        <f>'26-14 DISTRICT CPR'!F57</f>
        <v>0</v>
      </c>
      <c r="F19" s="4">
        <f>'26-14 DISTRICT CPR'!G57</f>
        <v>0</v>
      </c>
      <c r="G19" s="4">
        <f>'26-14 DISTRICT CPR'!H57</f>
        <v>0</v>
      </c>
      <c r="H19" s="4">
        <f>'26-14 DISTRICT CPR'!H30</f>
        <v>0</v>
      </c>
      <c r="I19" s="3">
        <f>'26-14 DISTRICT CPR'!H84</f>
        <v>0</v>
      </c>
      <c r="J19" s="3">
        <f>'26-14 DISTRICT CPR'!I180</f>
        <v>0</v>
      </c>
      <c r="K19" s="3">
        <f>'26-14 DISTRICT CPR'!F153</f>
        <v>0</v>
      </c>
      <c r="L19" s="3">
        <f>'26-14 DISTRICT CPR'!D111</f>
        <v>0</v>
      </c>
      <c r="M19" s="12">
        <f>'26-14 DISTRICT CPR'!E111</f>
        <v>0</v>
      </c>
      <c r="N19" s="12">
        <f>'26-14 DISTRICT CPR'!G111</f>
        <v>0</v>
      </c>
      <c r="O19" s="12">
        <f>'26-14 DISTRICT CPR'!H111</f>
        <v>0</v>
      </c>
      <c r="P19" s="12">
        <f t="shared" si="0"/>
        <v>0</v>
      </c>
      <c r="Q19" s="7">
        <f>'26-14 DISTRICT CPR'!K207</f>
        <v>0</v>
      </c>
      <c r="R19" s="7">
        <f>'26-14 DISTRICT CPR'!L207</f>
        <v>0</v>
      </c>
    </row>
    <row r="20" spans="1:18" x14ac:dyDescent="0.25">
      <c r="A20" s="3">
        <v>19</v>
      </c>
      <c r="B20" s="3">
        <f>'26-14 DISTRICT CPR'!B31:C31</f>
        <v>0</v>
      </c>
      <c r="C20" s="4">
        <f>'26-14 DISTRICT CPR'!D58</f>
        <v>0</v>
      </c>
      <c r="D20" s="4">
        <f>'26-14 DISTRICT CPR'!E58</f>
        <v>0</v>
      </c>
      <c r="E20" s="4">
        <f>'26-14 DISTRICT CPR'!F58</f>
        <v>0</v>
      </c>
      <c r="F20" s="4">
        <f>'26-14 DISTRICT CPR'!G58</f>
        <v>0</v>
      </c>
      <c r="G20" s="4">
        <f>'26-14 DISTRICT CPR'!H58</f>
        <v>0</v>
      </c>
      <c r="H20" s="4">
        <f>'26-14 DISTRICT CPR'!H31</f>
        <v>0</v>
      </c>
      <c r="I20" s="3">
        <f>'26-14 DISTRICT CPR'!H85</f>
        <v>0</v>
      </c>
      <c r="J20" s="3">
        <f>'26-14 DISTRICT CPR'!I181</f>
        <v>0</v>
      </c>
      <c r="K20" s="3">
        <f>'26-14 DISTRICT CPR'!F154</f>
        <v>0</v>
      </c>
      <c r="L20" s="3">
        <f>'26-14 DISTRICT CPR'!D112</f>
        <v>0</v>
      </c>
      <c r="M20" s="12">
        <f>'26-14 DISTRICT CPR'!E112</f>
        <v>0</v>
      </c>
      <c r="N20" s="12">
        <f>'26-14 DISTRICT CPR'!G112</f>
        <v>0</v>
      </c>
      <c r="O20" s="12">
        <f>'26-14 DISTRICT CPR'!H112</f>
        <v>0</v>
      </c>
      <c r="P20" s="12">
        <f t="shared" si="0"/>
        <v>0</v>
      </c>
      <c r="Q20" s="7">
        <f>'26-14 DISTRICT CPR'!K208</f>
        <v>0</v>
      </c>
      <c r="R20" s="7">
        <f>'26-14 DISTRICT CPR'!L208</f>
        <v>0</v>
      </c>
    </row>
    <row r="21" spans="1:18" x14ac:dyDescent="0.25">
      <c r="A21" s="3">
        <v>20</v>
      </c>
      <c r="B21" s="3">
        <f>'26-14 DISTRICT CPR'!B32:C32</f>
        <v>0</v>
      </c>
      <c r="C21" s="4">
        <f>'26-14 DISTRICT CPR'!D59</f>
        <v>0</v>
      </c>
      <c r="D21" s="4">
        <f>'26-14 DISTRICT CPR'!E59</f>
        <v>0</v>
      </c>
      <c r="E21" s="4">
        <f>'26-14 DISTRICT CPR'!F59</f>
        <v>0</v>
      </c>
      <c r="F21" s="4">
        <f>'26-14 DISTRICT CPR'!G59</f>
        <v>0</v>
      </c>
      <c r="G21" s="4">
        <f>'26-14 DISTRICT CPR'!H59</f>
        <v>0</v>
      </c>
      <c r="H21" s="4">
        <f>'26-14 DISTRICT CPR'!H32</f>
        <v>0</v>
      </c>
      <c r="I21" s="3">
        <f>'26-14 DISTRICT CPR'!H86</f>
        <v>0</v>
      </c>
      <c r="J21" s="3">
        <f>'26-14 DISTRICT CPR'!I182</f>
        <v>0</v>
      </c>
      <c r="K21" s="3">
        <f>'26-14 DISTRICT CPR'!F155</f>
        <v>0</v>
      </c>
      <c r="L21" s="3">
        <f>'26-14 DISTRICT CPR'!D113</f>
        <v>0</v>
      </c>
      <c r="M21" s="12">
        <f>'26-14 DISTRICT CPR'!E113</f>
        <v>0</v>
      </c>
      <c r="N21" s="12">
        <f>'26-14 DISTRICT CPR'!G113</f>
        <v>0</v>
      </c>
      <c r="O21" s="12">
        <f>'26-14 DISTRICT CPR'!H113</f>
        <v>0</v>
      </c>
      <c r="P21" s="12">
        <f t="shared" si="0"/>
        <v>0</v>
      </c>
      <c r="Q21" s="7">
        <f>'26-14 DISTRICT CPR'!K209</f>
        <v>0</v>
      </c>
      <c r="R21" s="7">
        <f>'26-14 DISTRICT CPR'!L209</f>
        <v>0</v>
      </c>
    </row>
    <row r="22" spans="1:18" ht="5.25" customHeight="1" x14ac:dyDescent="0.25">
      <c r="A22" s="3"/>
      <c r="B22" s="3"/>
      <c r="C22" s="4"/>
      <c r="D22" s="4"/>
      <c r="E22" s="4"/>
      <c r="F22" s="4"/>
      <c r="G22" s="4"/>
      <c r="H22" s="4"/>
      <c r="I22" s="3"/>
      <c r="J22" s="3"/>
      <c r="K22" s="3"/>
      <c r="L22" s="3"/>
      <c r="M22" s="12"/>
      <c r="N22" s="12"/>
      <c r="O22" s="12"/>
      <c r="P22" s="12"/>
      <c r="Q22" s="7"/>
      <c r="R22" s="7"/>
    </row>
    <row r="23" spans="1:18" x14ac:dyDescent="0.25">
      <c r="A23" s="3"/>
      <c r="B23" s="3" t="str">
        <f>'26-14 DISTRICT CPR'!B34:C34</f>
        <v>District</v>
      </c>
      <c r="C23" s="4">
        <f>'26-14 DISTRICT CPR'!D61</f>
        <v>0</v>
      </c>
      <c r="D23" s="4">
        <f>'26-14 DISTRICT CPR'!E61</f>
        <v>0</v>
      </c>
      <c r="E23" s="4">
        <f>'26-14 DISTRICT CPR'!F61</f>
        <v>0</v>
      </c>
      <c r="F23" s="4">
        <f>'26-14 DISTRICT CPR'!G61</f>
        <v>0</v>
      </c>
      <c r="G23" s="4">
        <f>'26-14 DISTRICT CPR'!H61</f>
        <v>0</v>
      </c>
      <c r="H23" s="4">
        <f>'26-14 DISTRICT CPR'!H34</f>
        <v>0</v>
      </c>
      <c r="I23" s="3">
        <f>'26-14 DISTRICT CPR'!H88</f>
        <v>0</v>
      </c>
      <c r="J23" s="3">
        <f>'26-14 DISTRICT CPR'!I184</f>
        <v>0</v>
      </c>
      <c r="K23" s="3">
        <f>'26-14 DISTRICT CPR'!F157</f>
        <v>0</v>
      </c>
      <c r="L23" s="3">
        <f>'26-14 DISTRICT CPR'!D115</f>
        <v>0</v>
      </c>
      <c r="M23" s="12">
        <f>'26-14 DISTRICT CPR'!E115</f>
        <v>0</v>
      </c>
      <c r="N23" s="12">
        <f>'26-14 DISTRICT CPR'!G115</f>
        <v>0</v>
      </c>
      <c r="O23" s="12">
        <f>'26-14 DISTRICT CPR'!H115</f>
        <v>0</v>
      </c>
      <c r="P23" s="12">
        <f t="shared" si="0"/>
        <v>0</v>
      </c>
      <c r="Q23" s="7">
        <f>'26-14 DISTRICT CPR'!K211</f>
        <v>0</v>
      </c>
      <c r="R23" s="7">
        <f>'26-14 DISTRICT CPR'!L211</f>
        <v>0</v>
      </c>
    </row>
    <row r="24" spans="1:18" ht="13.8" thickBot="1" x14ac:dyDescent="0.3">
      <c r="A24" s="3"/>
      <c r="B24" s="140"/>
      <c r="C24" s="141"/>
      <c r="D24" s="141"/>
      <c r="E24" s="141"/>
      <c r="F24" s="141"/>
      <c r="G24" s="141"/>
      <c r="H24" s="141"/>
      <c r="I24" s="140"/>
      <c r="J24" s="140"/>
      <c r="K24" s="140"/>
      <c r="L24" s="140"/>
      <c r="M24" s="142"/>
      <c r="N24" s="142"/>
      <c r="O24" s="142"/>
      <c r="P24" s="142"/>
      <c r="Q24" s="143"/>
      <c r="R24" s="143"/>
    </row>
    <row r="25" spans="1:18" ht="13.8" thickBot="1" x14ac:dyDescent="0.3">
      <c r="A25" s="139"/>
      <c r="B25" s="144" t="s">
        <v>2</v>
      </c>
      <c r="C25" s="145">
        <f>SUM(C2:C24)</f>
        <v>0</v>
      </c>
      <c r="D25" s="145">
        <f t="shared" ref="D25:L25" si="1">SUM(D2:D24)</f>
        <v>0</v>
      </c>
      <c r="E25" s="145">
        <f t="shared" si="1"/>
        <v>0</v>
      </c>
      <c r="F25" s="145">
        <f t="shared" si="1"/>
        <v>0</v>
      </c>
      <c r="G25" s="145">
        <f t="shared" si="1"/>
        <v>0</v>
      </c>
      <c r="H25" s="145">
        <f>SUM(H2:H24)</f>
        <v>0</v>
      </c>
      <c r="I25" s="145">
        <f t="shared" si="1"/>
        <v>0</v>
      </c>
      <c r="J25" s="145">
        <f t="shared" si="1"/>
        <v>0</v>
      </c>
      <c r="K25" s="145">
        <f t="shared" si="1"/>
        <v>0</v>
      </c>
      <c r="L25" s="145">
        <f t="shared" si="1"/>
        <v>0</v>
      </c>
      <c r="M25" s="146">
        <f>SUM(M2:M24)</f>
        <v>0</v>
      </c>
      <c r="N25" s="146">
        <f t="shared" ref="N25:P25" si="2">SUM(N2:N24)</f>
        <v>0</v>
      </c>
      <c r="O25" s="146">
        <f t="shared" si="2"/>
        <v>0</v>
      </c>
      <c r="P25" s="146">
        <f t="shared" si="2"/>
        <v>0</v>
      </c>
      <c r="Q25" s="147">
        <f>'26-14 DISTRICT CPR'!K214</f>
        <v>0</v>
      </c>
      <c r="R25" s="148">
        <f>'26-14 DISTRICT CPR'!L214</f>
        <v>0</v>
      </c>
    </row>
    <row r="26" spans="1:18" ht="16.2" thickBot="1" x14ac:dyDescent="0.35">
      <c r="B26" s="70" t="s">
        <v>173</v>
      </c>
      <c r="C26" s="778">
        <f>'26-14 DISTRICT CPR'!J2</f>
        <v>2021</v>
      </c>
      <c r="D26" s="779"/>
      <c r="E26" s="779"/>
      <c r="F26" s="780"/>
      <c r="I26" s="781" t="s">
        <v>100</v>
      </c>
      <c r="J26" s="781"/>
      <c r="K26" s="781"/>
      <c r="L26" s="781"/>
      <c r="M26" s="782">
        <f>'26-14 DISTRICT CPR'!C8</f>
        <v>0</v>
      </c>
      <c r="N26" s="783"/>
      <c r="O26" s="783"/>
      <c r="P26" s="784"/>
    </row>
  </sheetData>
  <sheetProtection algorithmName="SHA-512" hashValue="0Nyn0eMTSjOiEeYpbOhiZ7RBN8Q5Xmg84hszWPhpyEEypd3JzVXXfYqxl/9hkkNu7JNR9NcyAKQZtBq89bbX+A==" saltValue="m7OipVVLQ/DNcL4hgLsA2g==" spinCount="100000" sheet="1" objects="1" scenarios="1"/>
  <mergeCells count="3">
    <mergeCell ref="C26:F26"/>
    <mergeCell ref="I26:L26"/>
    <mergeCell ref="M26:P26"/>
  </mergeCells>
  <pageMargins left="0.45" right="0.2" top="0.75" bottom="0.75" header="0.3" footer="0.3"/>
  <pageSetup scale="97" fitToHeight="0" orientation="landscape" r:id="rId1"/>
  <headerFooter>
    <oddFooter>&amp;LAWFC-UMW Workbook R-10/31/16&amp;C&amp;A&amp;RPage  26-15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D43"/>
  <sheetViews>
    <sheetView topLeftCell="A16" workbookViewId="0">
      <selection activeCell="A80" sqref="A80:I80"/>
    </sheetView>
  </sheetViews>
  <sheetFormatPr defaultRowHeight="13.8" x14ac:dyDescent="0.25"/>
  <cols>
    <col min="1" max="1" width="10.69921875" customWidth="1"/>
    <col min="2" max="2" width="62.59765625" customWidth="1"/>
  </cols>
  <sheetData>
    <row r="1" spans="1:4" ht="21" x14ac:dyDescent="0.25">
      <c r="B1" s="127" t="s">
        <v>164</v>
      </c>
      <c r="C1" s="92"/>
      <c r="D1" s="92"/>
    </row>
    <row r="2" spans="1:4" ht="21" x14ac:dyDescent="0.25">
      <c r="B2" s="127" t="s">
        <v>165</v>
      </c>
      <c r="C2" s="92"/>
      <c r="D2" s="92"/>
    </row>
    <row r="3" spans="1:4" ht="14.4" x14ac:dyDescent="0.25">
      <c r="B3" s="128"/>
      <c r="C3" s="92"/>
      <c r="D3" s="92"/>
    </row>
    <row r="4" spans="1:4" ht="14.4" x14ac:dyDescent="0.25">
      <c r="B4" s="128"/>
      <c r="C4" s="92"/>
      <c r="D4" s="92"/>
    </row>
    <row r="5" spans="1:4" ht="14.4" x14ac:dyDescent="0.25">
      <c r="B5" s="128"/>
      <c r="C5" s="92"/>
      <c r="D5" s="92"/>
    </row>
    <row r="6" spans="1:4" x14ac:dyDescent="0.25">
      <c r="A6" s="422" t="s">
        <v>236</v>
      </c>
      <c r="B6" s="415"/>
      <c r="C6" s="92"/>
      <c r="D6" s="92"/>
    </row>
    <row r="7" spans="1:4" x14ac:dyDescent="0.25">
      <c r="A7" s="422"/>
      <c r="B7" s="129"/>
      <c r="C7" s="92"/>
      <c r="D7" s="92"/>
    </row>
    <row r="8" spans="1:4" x14ac:dyDescent="0.25">
      <c r="A8" s="422" t="s">
        <v>237</v>
      </c>
      <c r="B8" s="416"/>
      <c r="C8" s="92"/>
      <c r="D8" s="92"/>
    </row>
    <row r="9" spans="1:4" x14ac:dyDescent="0.25">
      <c r="A9" s="422"/>
      <c r="B9" s="129"/>
      <c r="C9" s="92"/>
      <c r="D9" s="92"/>
    </row>
    <row r="10" spans="1:4" x14ac:dyDescent="0.25">
      <c r="A10" s="423" t="s">
        <v>239</v>
      </c>
      <c r="B10" s="131" t="s">
        <v>240</v>
      </c>
      <c r="C10" s="92"/>
      <c r="D10" s="92"/>
    </row>
    <row r="11" spans="1:4" x14ac:dyDescent="0.25">
      <c r="A11" s="130"/>
      <c r="B11" s="131"/>
      <c r="C11" s="92"/>
      <c r="D11" s="92"/>
    </row>
    <row r="12" spans="1:4" ht="63.75" customHeight="1" x14ac:dyDescent="0.25">
      <c r="A12" s="126" t="s">
        <v>241</v>
      </c>
      <c r="B12" s="421"/>
      <c r="C12" s="92"/>
      <c r="D12" s="92"/>
    </row>
    <row r="13" spans="1:4" x14ac:dyDescent="0.25">
      <c r="B13" s="131"/>
      <c r="C13" s="92"/>
      <c r="D13" s="92"/>
    </row>
    <row r="14" spans="1:4" ht="109.5" customHeight="1" x14ac:dyDescent="0.25">
      <c r="B14" s="785" t="s">
        <v>313</v>
      </c>
      <c r="C14" s="786"/>
      <c r="D14" s="786"/>
    </row>
    <row r="15" spans="1:4" ht="6.75" customHeight="1" x14ac:dyDescent="0.25">
      <c r="B15" s="158"/>
      <c r="C15" s="159"/>
      <c r="D15" s="159"/>
    </row>
    <row r="16" spans="1:4" ht="28.5" customHeight="1" x14ac:dyDescent="0.25">
      <c r="B16" s="785" t="s">
        <v>314</v>
      </c>
      <c r="C16" s="785"/>
      <c r="D16" s="785"/>
    </row>
    <row r="17" spans="2:4" ht="28.5" customHeight="1" x14ac:dyDescent="0.25">
      <c r="B17" s="416"/>
      <c r="C17" s="790" t="s">
        <v>282</v>
      </c>
      <c r="D17" s="790"/>
    </row>
    <row r="18" spans="2:4" ht="8.25" customHeight="1" x14ac:dyDescent="0.25">
      <c r="B18" s="158"/>
      <c r="C18" s="159"/>
      <c r="D18" s="159"/>
    </row>
    <row r="19" spans="2:4" x14ac:dyDescent="0.25">
      <c r="B19" s="132" t="s">
        <v>242</v>
      </c>
      <c r="C19" s="92"/>
      <c r="D19" s="92"/>
    </row>
    <row r="20" spans="2:4" x14ac:dyDescent="0.25">
      <c r="B20" s="417"/>
      <c r="C20" s="92" t="s">
        <v>153</v>
      </c>
      <c r="D20" s="92"/>
    </row>
    <row r="21" spans="2:4" x14ac:dyDescent="0.25">
      <c r="B21" s="418"/>
      <c r="C21" s="92" t="s">
        <v>150</v>
      </c>
      <c r="D21" s="92"/>
    </row>
    <row r="22" spans="2:4" x14ac:dyDescent="0.25">
      <c r="B22" s="129"/>
      <c r="C22" s="92"/>
      <c r="D22" s="92"/>
    </row>
    <row r="23" spans="2:4" x14ac:dyDescent="0.25">
      <c r="B23" s="132" t="s">
        <v>243</v>
      </c>
      <c r="C23" s="92"/>
      <c r="D23" s="92"/>
    </row>
    <row r="24" spans="2:4" x14ac:dyDescent="0.25">
      <c r="B24" s="417"/>
      <c r="C24" s="92" t="s">
        <v>153</v>
      </c>
      <c r="D24" s="92"/>
    </row>
    <row r="25" spans="2:4" x14ac:dyDescent="0.25">
      <c r="B25" s="418"/>
      <c r="C25" s="92" t="s">
        <v>150</v>
      </c>
      <c r="D25" s="92"/>
    </row>
    <row r="26" spans="2:4" x14ac:dyDescent="0.25">
      <c r="B26" s="129"/>
      <c r="C26" s="92"/>
      <c r="D26" s="92"/>
    </row>
    <row r="27" spans="2:4" x14ac:dyDescent="0.25">
      <c r="B27" s="129" t="s">
        <v>244</v>
      </c>
      <c r="C27" s="92"/>
      <c r="D27" s="92"/>
    </row>
    <row r="28" spans="2:4" ht="8.25" customHeight="1" x14ac:dyDescent="0.25">
      <c r="B28" s="129"/>
      <c r="C28" s="92"/>
      <c r="D28" s="92"/>
    </row>
    <row r="29" spans="2:4" ht="26.25" customHeight="1" x14ac:dyDescent="0.25">
      <c r="B29" s="787" t="s">
        <v>245</v>
      </c>
      <c r="C29" s="788"/>
      <c r="D29" s="788"/>
    </row>
    <row r="30" spans="2:4" ht="14.25" customHeight="1" x14ac:dyDescent="0.25">
      <c r="B30" s="419"/>
      <c r="C30" s="789" t="s">
        <v>100</v>
      </c>
      <c r="D30" s="789"/>
    </row>
    <row r="31" spans="2:4" x14ac:dyDescent="0.25">
      <c r="B31" s="133" t="s">
        <v>246</v>
      </c>
      <c r="C31" s="133" t="s">
        <v>247</v>
      </c>
      <c r="D31" s="133" t="s">
        <v>248</v>
      </c>
    </row>
    <row r="32" spans="2:4" x14ac:dyDescent="0.25">
      <c r="B32" s="420"/>
      <c r="C32" s="420"/>
      <c r="D32" s="420"/>
    </row>
    <row r="33" spans="2:4" x14ac:dyDescent="0.25">
      <c r="B33" s="420"/>
      <c r="C33" s="420"/>
      <c r="D33" s="420"/>
    </row>
    <row r="34" spans="2:4" x14ac:dyDescent="0.25">
      <c r="B34" s="420"/>
      <c r="C34" s="420"/>
      <c r="D34" s="420"/>
    </row>
    <row r="35" spans="2:4" x14ac:dyDescent="0.25">
      <c r="B35" s="129"/>
      <c r="C35" s="92"/>
      <c r="D35" s="92"/>
    </row>
    <row r="36" spans="2:4" x14ac:dyDescent="0.25">
      <c r="B36" s="134" t="s">
        <v>249</v>
      </c>
      <c r="C36" s="92"/>
      <c r="D36" s="92"/>
    </row>
    <row r="37" spans="2:4" x14ac:dyDescent="0.25">
      <c r="B37" s="129"/>
      <c r="C37" s="92"/>
      <c r="D37" s="92"/>
    </row>
    <row r="38" spans="2:4" x14ac:dyDescent="0.25">
      <c r="B38" s="129" t="s">
        <v>238</v>
      </c>
      <c r="C38" s="92"/>
      <c r="D38" s="92"/>
    </row>
    <row r="39" spans="2:4" x14ac:dyDescent="0.25">
      <c r="B39" s="129"/>
      <c r="C39" s="92"/>
      <c r="D39" s="92"/>
    </row>
    <row r="40" spans="2:4" x14ac:dyDescent="0.25">
      <c r="B40" s="135"/>
      <c r="C40" s="92"/>
      <c r="D40" s="92"/>
    </row>
    <row r="41" spans="2:4" x14ac:dyDescent="0.25">
      <c r="B41" s="131" t="s">
        <v>250</v>
      </c>
      <c r="C41" s="92"/>
      <c r="D41" s="92"/>
    </row>
    <row r="42" spans="2:4" x14ac:dyDescent="0.25">
      <c r="B42" s="129"/>
      <c r="C42" s="92"/>
      <c r="D42" s="92"/>
    </row>
    <row r="43" spans="2:4" x14ac:dyDescent="0.25">
      <c r="B43" s="129"/>
      <c r="C43" s="92"/>
      <c r="D43" s="92"/>
    </row>
  </sheetData>
  <sheetProtection algorithmName="SHA-512" hashValue="dZs52c4IMj804tizkcvA1CQDwEBBQyLUUErtb3aC6dMk5FSLhjHTY4UhZU4AGvHq8RmpI4HI7l6Fty/AZuGKCg==" saltValue="b/ja+t08rfVo3hNknHz2QA==" spinCount="100000" sheet="1" objects="1" scenarios="1"/>
  <mergeCells count="5">
    <mergeCell ref="B14:D14"/>
    <mergeCell ref="B29:D29"/>
    <mergeCell ref="C30:D30"/>
    <mergeCell ref="B16:D16"/>
    <mergeCell ref="C17:D17"/>
  </mergeCells>
  <hyperlinks>
    <hyperlink ref="B36" r:id="rId1" display="mailto:lhamric@eng.ua.edu" xr:uid="{00000000-0004-0000-0B00-000000000000}"/>
  </hyperlinks>
  <pageMargins left="0.7" right="0.7" top="0.75" bottom="0.75" header="0.3" footer="0.3"/>
  <pageSetup scale="90" orientation="portrait" r:id="rId2"/>
  <headerFooter>
    <oddFooter>&amp;LAWFC-UMW WORKBOOK R-2018&amp;RPage 26-17</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D77"/>
  <sheetViews>
    <sheetView zoomScaleNormal="100" workbookViewId="0">
      <selection activeCell="A80" sqref="A80:I80"/>
    </sheetView>
  </sheetViews>
  <sheetFormatPr defaultColWidth="9" defaultRowHeight="13.8" x14ac:dyDescent="0.25"/>
  <cols>
    <col min="1" max="1" width="9" style="426"/>
    <col min="2" max="2" width="55" style="426" customWidth="1"/>
    <col min="3" max="3" width="2.3984375" style="424" customWidth="1"/>
    <col min="4" max="4" width="13" style="424" customWidth="1"/>
    <col min="5" max="16384" width="9" style="424"/>
  </cols>
  <sheetData>
    <row r="1" spans="1:4" ht="15.6" x14ac:dyDescent="0.25">
      <c r="A1" s="801" t="s">
        <v>315</v>
      </c>
      <c r="B1" s="801"/>
      <c r="C1" s="801"/>
      <c r="D1" s="801"/>
    </row>
    <row r="2" spans="1:4" ht="15.6" x14ac:dyDescent="0.25">
      <c r="A2" s="801" t="s">
        <v>316</v>
      </c>
      <c r="B2" s="801"/>
      <c r="C2" s="801"/>
      <c r="D2" s="801"/>
    </row>
    <row r="3" spans="1:4" ht="11.25" customHeight="1" x14ac:dyDescent="0.25">
      <c r="A3" s="425" t="s">
        <v>317</v>
      </c>
    </row>
    <row r="4" spans="1:4" ht="18.75" customHeight="1" x14ac:dyDescent="0.25">
      <c r="A4" s="442" t="s">
        <v>318</v>
      </c>
    </row>
    <row r="5" spans="1:4" x14ac:dyDescent="0.25">
      <c r="B5" s="427" t="s">
        <v>319</v>
      </c>
    </row>
    <row r="6" spans="1:4" x14ac:dyDescent="0.25">
      <c r="B6" s="427" t="s">
        <v>320</v>
      </c>
    </row>
    <row r="7" spans="1:4" x14ac:dyDescent="0.25">
      <c r="B7" s="427" t="s">
        <v>321</v>
      </c>
    </row>
    <row r="8" spans="1:4" ht="6" customHeight="1" x14ac:dyDescent="0.25"/>
    <row r="9" spans="1:4" x14ac:dyDescent="0.25">
      <c r="A9" s="443" t="s">
        <v>322</v>
      </c>
    </row>
    <row r="10" spans="1:4" x14ac:dyDescent="0.25">
      <c r="A10" s="429" t="s">
        <v>323</v>
      </c>
    </row>
    <row r="11" spans="1:4" x14ac:dyDescent="0.25">
      <c r="A11" s="430" t="s">
        <v>324</v>
      </c>
    </row>
    <row r="12" spans="1:4" x14ac:dyDescent="0.25">
      <c r="A12" s="430" t="s">
        <v>325</v>
      </c>
    </row>
    <row r="13" spans="1:4" ht="6.75" customHeight="1" x14ac:dyDescent="0.25">
      <c r="A13" s="430"/>
    </row>
    <row r="14" spans="1:4" x14ac:dyDescent="0.25">
      <c r="A14" s="443" t="s">
        <v>326</v>
      </c>
    </row>
    <row r="15" spans="1:4" ht="45" customHeight="1" x14ac:dyDescent="0.25">
      <c r="A15" s="431" t="s">
        <v>327</v>
      </c>
      <c r="B15" s="795" t="s">
        <v>328</v>
      </c>
      <c r="C15" s="795"/>
      <c r="D15" s="795"/>
    </row>
    <row r="16" spans="1:4" ht="27" customHeight="1" x14ac:dyDescent="0.25">
      <c r="A16" s="431" t="s">
        <v>329</v>
      </c>
      <c r="B16" s="795" t="s">
        <v>330</v>
      </c>
      <c r="C16" s="795"/>
      <c r="D16" s="795"/>
    </row>
    <row r="17" spans="1:4" ht="30" customHeight="1" x14ac:dyDescent="0.25">
      <c r="A17" s="431" t="s">
        <v>331</v>
      </c>
      <c r="B17" s="795" t="s">
        <v>332</v>
      </c>
      <c r="C17" s="795"/>
      <c r="D17" s="795"/>
    </row>
    <row r="18" spans="1:4" ht="18" customHeight="1" x14ac:dyDescent="0.25">
      <c r="A18" s="431" t="s">
        <v>333</v>
      </c>
      <c r="B18" s="795" t="s">
        <v>334</v>
      </c>
      <c r="C18" s="795"/>
      <c r="D18" s="795"/>
    </row>
    <row r="19" spans="1:4" ht="17.25" customHeight="1" x14ac:dyDescent="0.25">
      <c r="A19" s="431" t="s">
        <v>335</v>
      </c>
      <c r="B19" s="802" t="s">
        <v>336</v>
      </c>
      <c r="C19" s="802"/>
      <c r="D19" s="802"/>
    </row>
    <row r="20" spans="1:4" ht="80.25" customHeight="1" x14ac:dyDescent="0.25">
      <c r="A20" s="431" t="s">
        <v>337</v>
      </c>
      <c r="B20" s="803" t="s">
        <v>338</v>
      </c>
      <c r="C20" s="803"/>
      <c r="D20" s="803"/>
    </row>
    <row r="21" spans="1:4" ht="3.75" customHeight="1" x14ac:dyDescent="0.25">
      <c r="A21" s="432"/>
    </row>
    <row r="22" spans="1:4" ht="15" x14ac:dyDescent="0.25">
      <c r="A22" s="797"/>
      <c r="B22" s="797"/>
      <c r="C22" s="797"/>
      <c r="D22" s="797"/>
    </row>
    <row r="23" spans="1:4" s="435" customFormat="1" ht="13.2" x14ac:dyDescent="0.25">
      <c r="A23" s="433"/>
      <c r="B23" s="434" t="s">
        <v>339</v>
      </c>
    </row>
    <row r="24" spans="1:4" ht="15" x14ac:dyDescent="0.25">
      <c r="A24" s="797"/>
      <c r="B24" s="797"/>
      <c r="C24" s="797"/>
      <c r="D24" s="797"/>
    </row>
    <row r="25" spans="1:4" s="435" customFormat="1" ht="13.2" x14ac:dyDescent="0.25">
      <c r="A25" s="433"/>
      <c r="B25" s="434" t="s">
        <v>340</v>
      </c>
    </row>
    <row r="26" spans="1:4" ht="15" x14ac:dyDescent="0.25">
      <c r="A26" s="797"/>
      <c r="B26" s="797"/>
      <c r="C26" s="797"/>
      <c r="D26" s="797"/>
    </row>
    <row r="27" spans="1:4" s="435" customFormat="1" ht="13.2" x14ac:dyDescent="0.25">
      <c r="A27" s="433"/>
      <c r="B27" s="434" t="s">
        <v>341</v>
      </c>
    </row>
    <row r="28" spans="1:4" ht="15" x14ac:dyDescent="0.25">
      <c r="A28" s="797"/>
      <c r="B28" s="797"/>
      <c r="C28" s="797"/>
      <c r="D28" s="797"/>
    </row>
    <row r="29" spans="1:4" s="435" customFormat="1" ht="13.2" x14ac:dyDescent="0.25">
      <c r="A29" s="433"/>
      <c r="B29" s="434" t="s">
        <v>342</v>
      </c>
    </row>
    <row r="30" spans="1:4" ht="15" x14ac:dyDescent="0.25">
      <c r="A30" s="797"/>
      <c r="B30" s="797"/>
      <c r="C30" s="797"/>
      <c r="D30" s="797"/>
    </row>
    <row r="31" spans="1:4" s="435" customFormat="1" ht="13.2" x14ac:dyDescent="0.25">
      <c r="A31" s="433"/>
      <c r="B31" s="434" t="s">
        <v>343</v>
      </c>
    </row>
    <row r="32" spans="1:4" ht="15" x14ac:dyDescent="0.25">
      <c r="A32" s="797"/>
      <c r="B32" s="797"/>
      <c r="C32" s="797"/>
      <c r="D32" s="797"/>
    </row>
    <row r="33" spans="1:4" s="435" customFormat="1" ht="13.2" x14ac:dyDescent="0.25">
      <c r="A33" s="433"/>
      <c r="B33" s="434" t="s">
        <v>344</v>
      </c>
    </row>
    <row r="34" spans="1:4" ht="6.75" customHeight="1" x14ac:dyDescent="0.25">
      <c r="A34" s="436"/>
      <c r="B34" s="437"/>
    </row>
    <row r="35" spans="1:4" ht="15" customHeight="1" x14ac:dyDescent="0.25">
      <c r="A35" s="798" t="s">
        <v>345</v>
      </c>
      <c r="B35" s="438" t="s">
        <v>346</v>
      </c>
    </row>
    <row r="36" spans="1:4" ht="15" customHeight="1" x14ac:dyDescent="0.25">
      <c r="A36" s="799"/>
      <c r="B36" s="438" t="s">
        <v>347</v>
      </c>
    </row>
    <row r="37" spans="1:4" ht="15" customHeight="1" x14ac:dyDescent="0.25">
      <c r="A37" s="799"/>
      <c r="B37" s="438" t="s">
        <v>348</v>
      </c>
    </row>
    <row r="38" spans="1:4" ht="15" customHeight="1" x14ac:dyDescent="0.25">
      <c r="A38" s="799"/>
      <c r="B38" s="438" t="s">
        <v>349</v>
      </c>
    </row>
    <row r="39" spans="1:4" ht="15" customHeight="1" x14ac:dyDescent="0.25">
      <c r="A39" s="799"/>
      <c r="B39" s="438" t="s">
        <v>350</v>
      </c>
    </row>
    <row r="40" spans="1:4" ht="15" customHeight="1" x14ac:dyDescent="0.25">
      <c r="A40" s="799"/>
      <c r="B40" s="438" t="s">
        <v>351</v>
      </c>
    </row>
    <row r="41" spans="1:4" ht="15" customHeight="1" x14ac:dyDescent="0.25">
      <c r="A41" s="799"/>
      <c r="B41" s="438" t="s">
        <v>352</v>
      </c>
    </row>
    <row r="42" spans="1:4" ht="22.5" customHeight="1" x14ac:dyDescent="0.25">
      <c r="A42" s="800" t="s">
        <v>353</v>
      </c>
      <c r="B42" s="800"/>
      <c r="C42" s="800"/>
      <c r="D42" s="800"/>
    </row>
    <row r="43" spans="1:4" s="435" customFormat="1" ht="15" customHeight="1" x14ac:dyDescent="0.25">
      <c r="A43" s="793" t="s">
        <v>354</v>
      </c>
      <c r="B43" s="793"/>
      <c r="C43" s="793"/>
      <c r="D43" s="793"/>
    </row>
    <row r="44" spans="1:4" ht="15.6" x14ac:dyDescent="0.25">
      <c r="A44" s="801" t="s">
        <v>315</v>
      </c>
      <c r="B44" s="801"/>
      <c r="C44" s="801"/>
      <c r="D44" s="801"/>
    </row>
    <row r="45" spans="1:4" ht="15.6" x14ac:dyDescent="0.25">
      <c r="A45" s="801" t="s">
        <v>316</v>
      </c>
      <c r="B45" s="801"/>
      <c r="C45" s="801"/>
      <c r="D45" s="801"/>
    </row>
    <row r="46" spans="1:4" ht="15.6" x14ac:dyDescent="0.25">
      <c r="A46" s="439"/>
      <c r="B46" s="439"/>
      <c r="C46" s="439"/>
      <c r="D46" s="439"/>
    </row>
    <row r="47" spans="1:4" ht="29.25" customHeight="1" x14ac:dyDescent="0.25">
      <c r="A47" s="440">
        <v>1</v>
      </c>
      <c r="B47" s="795" t="s">
        <v>355</v>
      </c>
      <c r="C47" s="795"/>
      <c r="D47" s="795"/>
    </row>
    <row r="48" spans="1:4" ht="18" customHeight="1" x14ac:dyDescent="0.25">
      <c r="A48" s="440"/>
      <c r="B48" s="794"/>
      <c r="C48" s="794"/>
      <c r="D48" s="794"/>
    </row>
    <row r="49" spans="1:4" ht="18" customHeight="1" x14ac:dyDescent="0.25">
      <c r="A49" s="440"/>
      <c r="B49" s="794"/>
      <c r="C49" s="794"/>
      <c r="D49" s="794"/>
    </row>
    <row r="50" spans="1:4" ht="18" customHeight="1" x14ac:dyDescent="0.25">
      <c r="A50" s="440"/>
      <c r="B50" s="794"/>
      <c r="C50" s="794"/>
      <c r="D50" s="794"/>
    </row>
    <row r="51" spans="1:4" ht="15" x14ac:dyDescent="0.25">
      <c r="A51" s="440">
        <v>2</v>
      </c>
      <c r="B51" s="795" t="s">
        <v>356</v>
      </c>
      <c r="C51" s="795"/>
      <c r="D51" s="795"/>
    </row>
    <row r="52" spans="1:4" ht="23.25" customHeight="1" x14ac:dyDescent="0.25">
      <c r="A52" s="440"/>
      <c r="B52" s="794"/>
      <c r="C52" s="794"/>
      <c r="D52" s="794"/>
    </row>
    <row r="53" spans="1:4" ht="14.25" customHeight="1" x14ac:dyDescent="0.25">
      <c r="A53" s="440"/>
      <c r="B53" s="794"/>
      <c r="C53" s="794"/>
      <c r="D53" s="794"/>
    </row>
    <row r="54" spans="1:4" ht="23.25" customHeight="1" x14ac:dyDescent="0.25">
      <c r="A54" s="440"/>
      <c r="B54" s="794"/>
      <c r="C54" s="794"/>
      <c r="D54" s="794"/>
    </row>
    <row r="55" spans="1:4" ht="23.25" customHeight="1" x14ac:dyDescent="0.25">
      <c r="A55" s="440"/>
      <c r="B55" s="794"/>
      <c r="C55" s="794"/>
      <c r="D55" s="794"/>
    </row>
    <row r="56" spans="1:4" ht="15" x14ac:dyDescent="0.25">
      <c r="A56" s="440">
        <v>3</v>
      </c>
      <c r="B56" s="795" t="s">
        <v>357</v>
      </c>
      <c r="C56" s="795"/>
      <c r="D56" s="795"/>
    </row>
    <row r="57" spans="1:4" ht="24.75" customHeight="1" x14ac:dyDescent="0.25">
      <c r="A57" s="440"/>
      <c r="B57" s="794"/>
      <c r="C57" s="794"/>
      <c r="D57" s="794"/>
    </row>
    <row r="58" spans="1:4" ht="13.5" customHeight="1" x14ac:dyDescent="0.25">
      <c r="A58" s="440"/>
      <c r="B58" s="794"/>
      <c r="C58" s="794"/>
      <c r="D58" s="794"/>
    </row>
    <row r="59" spans="1:4" ht="24.75" customHeight="1" x14ac:dyDescent="0.25">
      <c r="A59" s="440"/>
      <c r="B59" s="794"/>
      <c r="C59" s="794"/>
      <c r="D59" s="794"/>
    </row>
    <row r="60" spans="1:4" ht="24.75" customHeight="1" x14ac:dyDescent="0.25">
      <c r="A60" s="440"/>
      <c r="B60" s="794"/>
      <c r="C60" s="794"/>
      <c r="D60" s="794"/>
    </row>
    <row r="61" spans="1:4" ht="30.75" customHeight="1" x14ac:dyDescent="0.25">
      <c r="A61" s="440">
        <v>4</v>
      </c>
      <c r="B61" s="795" t="s">
        <v>358</v>
      </c>
      <c r="C61" s="795"/>
      <c r="D61" s="795"/>
    </row>
    <row r="62" spans="1:4" ht="25.5" customHeight="1" x14ac:dyDescent="0.25">
      <c r="A62" s="440"/>
      <c r="B62" s="794"/>
      <c r="C62" s="794"/>
      <c r="D62" s="794"/>
    </row>
    <row r="63" spans="1:4" ht="25.5" customHeight="1" x14ac:dyDescent="0.25">
      <c r="A63" s="440"/>
      <c r="B63" s="794"/>
      <c r="C63" s="794"/>
      <c r="D63" s="794"/>
    </row>
    <row r="64" spans="1:4" ht="25.5" customHeight="1" x14ac:dyDescent="0.25">
      <c r="A64" s="440"/>
      <c r="B64" s="794"/>
      <c r="C64" s="794"/>
      <c r="D64" s="794"/>
    </row>
    <row r="65" spans="1:4" ht="30" customHeight="1" x14ac:dyDescent="0.25">
      <c r="A65" s="440">
        <v>5</v>
      </c>
      <c r="B65" s="795" t="s">
        <v>359</v>
      </c>
      <c r="C65" s="795"/>
      <c r="D65" s="795"/>
    </row>
    <row r="66" spans="1:4" ht="22.5" customHeight="1" x14ac:dyDescent="0.25">
      <c r="A66" s="440"/>
      <c r="B66" s="796"/>
      <c r="C66" s="796"/>
      <c r="D66" s="796"/>
    </row>
    <row r="67" spans="1:4" ht="22.5" customHeight="1" x14ac:dyDescent="0.25">
      <c r="A67" s="440"/>
      <c r="B67" s="796"/>
      <c r="C67" s="796"/>
      <c r="D67" s="796"/>
    </row>
    <row r="68" spans="1:4" ht="11.25" customHeight="1" x14ac:dyDescent="0.25">
      <c r="A68" s="440"/>
      <c r="B68" s="796"/>
      <c r="C68" s="796"/>
      <c r="D68" s="796"/>
    </row>
    <row r="69" spans="1:4" ht="22.5" customHeight="1" x14ac:dyDescent="0.25">
      <c r="A69" s="440"/>
      <c r="B69" s="796"/>
      <c r="C69" s="796"/>
      <c r="D69" s="796"/>
    </row>
    <row r="70" spans="1:4" ht="22.5" customHeight="1" x14ac:dyDescent="0.25">
      <c r="A70" s="428"/>
      <c r="B70" s="796"/>
      <c r="C70" s="796"/>
      <c r="D70" s="796"/>
    </row>
    <row r="71" spans="1:4" ht="15" customHeight="1" x14ac:dyDescent="0.25">
      <c r="A71" s="795" t="s">
        <v>360</v>
      </c>
      <c r="B71" s="795"/>
      <c r="C71" s="795"/>
      <c r="D71" s="795"/>
    </row>
    <row r="72" spans="1:4" ht="24.75" customHeight="1" x14ac:dyDescent="0.25">
      <c r="A72" s="795"/>
      <c r="B72" s="795"/>
      <c r="C72" s="795"/>
      <c r="D72" s="795"/>
    </row>
    <row r="73" spans="1:4" ht="29.25" customHeight="1" x14ac:dyDescent="0.25">
      <c r="A73" s="791"/>
      <c r="B73" s="791"/>
      <c r="D73" s="444"/>
    </row>
    <row r="74" spans="1:4" x14ac:dyDescent="0.25">
      <c r="A74" s="792" t="s">
        <v>361</v>
      </c>
      <c r="B74" s="792"/>
      <c r="D74" s="424" t="s">
        <v>137</v>
      </c>
    </row>
    <row r="75" spans="1:4" x14ac:dyDescent="0.25">
      <c r="A75" s="791"/>
      <c r="B75" s="791"/>
      <c r="C75" s="791"/>
      <c r="D75" s="791"/>
    </row>
    <row r="76" spans="1:4" ht="27.75" customHeight="1" x14ac:dyDescent="0.25">
      <c r="A76" s="445" t="s">
        <v>363</v>
      </c>
      <c r="B76" s="446"/>
      <c r="C76" s="441"/>
      <c r="D76" s="441"/>
    </row>
    <row r="77" spans="1:4" x14ac:dyDescent="0.25">
      <c r="A77" s="793" t="s">
        <v>362</v>
      </c>
      <c r="B77" s="793"/>
      <c r="C77" s="793"/>
      <c r="D77" s="793"/>
    </row>
  </sheetData>
  <sheetProtection algorithmName="SHA-512" hashValue="J485A8tZDh4Tm4HO9WBwVwKPp+auC3osRNiKaPzvNII+3rpa4i7Xd+VDQBLh99Uoolsxt8Xe2GBJWvDe6GvcYw==" saltValue="RkeKeCzUGz1penkh1poYjQ==" spinCount="100000" sheet="1" objects="1" scenarios="1"/>
  <mergeCells count="34">
    <mergeCell ref="A28:D28"/>
    <mergeCell ref="A1:D1"/>
    <mergeCell ref="A2:D2"/>
    <mergeCell ref="B15:D15"/>
    <mergeCell ref="B16:D16"/>
    <mergeCell ref="B17:D17"/>
    <mergeCell ref="B18:D18"/>
    <mergeCell ref="B19:D19"/>
    <mergeCell ref="B20:D20"/>
    <mergeCell ref="A22:D22"/>
    <mergeCell ref="A24:D24"/>
    <mergeCell ref="A26:D26"/>
    <mergeCell ref="B56:D56"/>
    <mergeCell ref="A30:D30"/>
    <mergeCell ref="A32:D32"/>
    <mergeCell ref="A35:A41"/>
    <mergeCell ref="A42:D42"/>
    <mergeCell ref="A43:D43"/>
    <mergeCell ref="A44:D44"/>
    <mergeCell ref="A45:D45"/>
    <mergeCell ref="B47:D47"/>
    <mergeCell ref="B48:D50"/>
    <mergeCell ref="B51:D51"/>
    <mergeCell ref="B52:D55"/>
    <mergeCell ref="A73:B73"/>
    <mergeCell ref="A74:B74"/>
    <mergeCell ref="A75:D75"/>
    <mergeCell ref="A77:D77"/>
    <mergeCell ref="B57:D60"/>
    <mergeCell ref="B61:D61"/>
    <mergeCell ref="B62:D64"/>
    <mergeCell ref="B65:D65"/>
    <mergeCell ref="B66:D70"/>
    <mergeCell ref="A71:D72"/>
  </mergeCells>
  <pageMargins left="1.2" right="0.45" top="0.34" bottom="0.55000000000000004" header="0.3" footer="0.5"/>
  <pageSetup fitToHeight="0" orientation="portrait" r:id="rId1"/>
  <headerFooter>
    <oddFooter>&amp;LAWFC-UMW Workbook R-2019&amp;C
&amp;A&amp;R Page 18-1</oddFooter>
  </headerFooter>
  <rowBreaks count="1" manualBreakCount="1">
    <brk id="43"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F41"/>
  <sheetViews>
    <sheetView workbookViewId="0">
      <selection activeCell="A80" sqref="A80:I80"/>
    </sheetView>
  </sheetViews>
  <sheetFormatPr defaultColWidth="9" defaultRowHeight="13.2" x14ac:dyDescent="0.25"/>
  <cols>
    <col min="1" max="1" width="9.09765625" style="18" customWidth="1"/>
    <col min="2" max="2" width="20.8984375" style="18" customWidth="1"/>
    <col min="3" max="3" width="22.3984375" style="18" customWidth="1"/>
    <col min="4" max="4" width="26.5" style="18" customWidth="1"/>
    <col min="5" max="16384" width="9" style="18"/>
  </cols>
  <sheetData>
    <row r="1" spans="1:6" ht="15" customHeight="1" thickBot="1" x14ac:dyDescent="0.3">
      <c r="A1" s="507" t="s">
        <v>134</v>
      </c>
      <c r="B1" s="508"/>
      <c r="C1" s="508"/>
      <c r="D1" s="509"/>
    </row>
    <row r="2" spans="1:6" ht="27.75" customHeight="1" thickBot="1" x14ac:dyDescent="0.3">
      <c r="A2" s="510" t="s">
        <v>133</v>
      </c>
      <c r="B2" s="511"/>
      <c r="C2" s="511"/>
      <c r="D2" s="512"/>
    </row>
    <row r="3" spans="1:6" ht="48.75" customHeight="1" x14ac:dyDescent="0.25">
      <c r="A3" s="513" t="s">
        <v>177</v>
      </c>
      <c r="B3" s="514"/>
      <c r="C3" s="514"/>
      <c r="D3" s="515"/>
    </row>
    <row r="4" spans="1:6" ht="15" customHeight="1" thickBot="1" x14ac:dyDescent="0.3">
      <c r="A4" s="516"/>
      <c r="B4" s="517"/>
      <c r="C4" s="517"/>
      <c r="D4" s="518"/>
    </row>
    <row r="5" spans="1:6" ht="13.8" thickBot="1" x14ac:dyDescent="0.3">
      <c r="A5" s="19" t="s">
        <v>81</v>
      </c>
      <c r="B5" s="519" t="s">
        <v>135</v>
      </c>
      <c r="C5" s="519"/>
      <c r="D5" s="520"/>
    </row>
    <row r="6" spans="1:6" ht="21.6" thickBot="1" x14ac:dyDescent="0.3">
      <c r="A6" s="163"/>
      <c r="B6" s="521"/>
      <c r="C6" s="522"/>
      <c r="D6" s="523"/>
    </row>
    <row r="7" spans="1:6" ht="4.95" customHeight="1" thickBot="1" x14ac:dyDescent="0.3">
      <c r="A7" s="20"/>
      <c r="B7" s="21"/>
      <c r="C7" s="21"/>
      <c r="D7" s="22"/>
    </row>
    <row r="8" spans="1:6" ht="18" thickBot="1" x14ac:dyDescent="0.3">
      <c r="A8" s="23"/>
      <c r="B8" s="24" t="s">
        <v>0</v>
      </c>
      <c r="C8" s="24" t="s">
        <v>82</v>
      </c>
      <c r="D8" s="25" t="s">
        <v>83</v>
      </c>
    </row>
    <row r="9" spans="1:6" s="28" customFormat="1" ht="18.600000000000001" customHeight="1" x14ac:dyDescent="0.25">
      <c r="A9" s="26" t="s">
        <v>84</v>
      </c>
      <c r="B9" s="164"/>
      <c r="C9" s="165"/>
      <c r="D9" s="166"/>
      <c r="E9" s="27"/>
      <c r="F9" s="18"/>
    </row>
    <row r="10" spans="1:6" s="28" customFormat="1" ht="18.600000000000001" customHeight="1" x14ac:dyDescent="0.25">
      <c r="A10" s="29" t="s">
        <v>85</v>
      </c>
      <c r="B10" s="167"/>
      <c r="C10" s="168"/>
      <c r="D10" s="169"/>
      <c r="E10" s="27"/>
    </row>
    <row r="11" spans="1:6" s="28" customFormat="1" ht="18.600000000000001" customHeight="1" x14ac:dyDescent="0.25">
      <c r="A11" s="29" t="s">
        <v>86</v>
      </c>
      <c r="B11" s="170"/>
      <c r="C11" s="170"/>
      <c r="D11" s="171"/>
      <c r="E11" s="27"/>
    </row>
    <row r="12" spans="1:6" s="28" customFormat="1" ht="18.600000000000001" customHeight="1" x14ac:dyDescent="0.25">
      <c r="A12" s="29" t="s">
        <v>87</v>
      </c>
      <c r="B12" s="168"/>
      <c r="C12" s="168"/>
      <c r="D12" s="169"/>
      <c r="E12" s="27"/>
    </row>
    <row r="13" spans="1:6" s="28" customFormat="1" ht="18.600000000000001" customHeight="1" thickBot="1" x14ac:dyDescent="0.3">
      <c r="A13" s="29" t="s">
        <v>88</v>
      </c>
      <c r="B13" s="172"/>
      <c r="C13" s="170"/>
      <c r="D13" s="173"/>
      <c r="E13" s="27"/>
    </row>
    <row r="14" spans="1:6" ht="13.8" thickBot="1" x14ac:dyDescent="0.3">
      <c r="A14" s="30"/>
      <c r="B14" s="31" t="s">
        <v>89</v>
      </c>
      <c r="C14" s="31" t="s">
        <v>90</v>
      </c>
      <c r="D14" s="32" t="s">
        <v>91</v>
      </c>
    </row>
    <row r="15" spans="1:6" ht="18.600000000000001" customHeight="1" x14ac:dyDescent="0.25">
      <c r="A15" s="26" t="s">
        <v>84</v>
      </c>
      <c r="B15" s="164"/>
      <c r="C15" s="165"/>
      <c r="D15" s="166"/>
    </row>
    <row r="16" spans="1:6" ht="18.600000000000001" customHeight="1" x14ac:dyDescent="0.25">
      <c r="A16" s="29" t="s">
        <v>85</v>
      </c>
      <c r="B16" s="167"/>
      <c r="C16" s="168"/>
      <c r="D16" s="169"/>
    </row>
    <row r="17" spans="1:4" ht="18.600000000000001" customHeight="1" x14ac:dyDescent="0.25">
      <c r="A17" s="29" t="s">
        <v>86</v>
      </c>
      <c r="B17" s="170"/>
      <c r="C17" s="170"/>
      <c r="D17" s="171"/>
    </row>
    <row r="18" spans="1:4" ht="18.600000000000001" customHeight="1" x14ac:dyDescent="0.25">
      <c r="A18" s="29" t="s">
        <v>87</v>
      </c>
      <c r="B18" s="168"/>
      <c r="C18" s="168"/>
      <c r="D18" s="169"/>
    </row>
    <row r="19" spans="1:4" ht="18.600000000000001" customHeight="1" thickBot="1" x14ac:dyDescent="0.3">
      <c r="A19" s="29" t="s">
        <v>88</v>
      </c>
      <c r="B19" s="172"/>
      <c r="C19" s="170"/>
      <c r="D19" s="173"/>
    </row>
    <row r="20" spans="1:4" ht="13.8" thickBot="1" x14ac:dyDescent="0.3">
      <c r="A20" s="30"/>
      <c r="B20" s="33" t="s">
        <v>92</v>
      </c>
      <c r="C20" s="31" t="s">
        <v>93</v>
      </c>
      <c r="D20" s="32" t="s">
        <v>94</v>
      </c>
    </row>
    <row r="21" spans="1:4" ht="18.600000000000001" customHeight="1" x14ac:dyDescent="0.25">
      <c r="A21" s="26" t="s">
        <v>84</v>
      </c>
      <c r="B21" s="164"/>
      <c r="C21" s="165"/>
      <c r="D21" s="166"/>
    </row>
    <row r="22" spans="1:4" ht="18.600000000000001" customHeight="1" x14ac:dyDescent="0.25">
      <c r="A22" s="29" t="s">
        <v>85</v>
      </c>
      <c r="B22" s="167"/>
      <c r="C22" s="168"/>
      <c r="D22" s="169"/>
    </row>
    <row r="23" spans="1:4" ht="18.600000000000001" customHeight="1" x14ac:dyDescent="0.25">
      <c r="A23" s="29" t="s">
        <v>86</v>
      </c>
      <c r="B23" s="170"/>
      <c r="C23" s="170"/>
      <c r="D23" s="171"/>
    </row>
    <row r="24" spans="1:4" ht="18.600000000000001" customHeight="1" x14ac:dyDescent="0.25">
      <c r="A24" s="29" t="s">
        <v>87</v>
      </c>
      <c r="B24" s="168"/>
      <c r="C24" s="168"/>
      <c r="D24" s="169"/>
    </row>
    <row r="25" spans="1:4" ht="18.600000000000001" customHeight="1" thickBot="1" x14ac:dyDescent="0.3">
      <c r="A25" s="29" t="s">
        <v>88</v>
      </c>
      <c r="B25" s="172"/>
      <c r="C25" s="170"/>
      <c r="D25" s="174"/>
    </row>
    <row r="26" spans="1:4" ht="18" thickBot="1" x14ac:dyDescent="0.3">
      <c r="A26" s="30"/>
      <c r="B26" s="34" t="s">
        <v>95</v>
      </c>
      <c r="C26" s="35" t="s">
        <v>96</v>
      </c>
      <c r="D26" s="25" t="s">
        <v>97</v>
      </c>
    </row>
    <row r="27" spans="1:4" ht="18.600000000000001" customHeight="1" x14ac:dyDescent="0.25">
      <c r="A27" s="26" t="s">
        <v>84</v>
      </c>
      <c r="B27" s="175"/>
      <c r="C27" s="176"/>
      <c r="D27" s="166"/>
    </row>
    <row r="28" spans="1:4" ht="18.600000000000001" customHeight="1" x14ac:dyDescent="0.25">
      <c r="A28" s="29" t="s">
        <v>85</v>
      </c>
      <c r="B28" s="177"/>
      <c r="C28" s="178"/>
      <c r="D28" s="169"/>
    </row>
    <row r="29" spans="1:4" ht="18.600000000000001" customHeight="1" x14ac:dyDescent="0.25">
      <c r="A29" s="29" t="s">
        <v>86</v>
      </c>
      <c r="B29" s="179"/>
      <c r="C29" s="180"/>
      <c r="D29" s="171"/>
    </row>
    <row r="30" spans="1:4" ht="18.600000000000001" customHeight="1" x14ac:dyDescent="0.25">
      <c r="A30" s="29" t="s">
        <v>87</v>
      </c>
      <c r="B30" s="181"/>
      <c r="C30" s="178"/>
      <c r="D30" s="169"/>
    </row>
    <row r="31" spans="1:4" ht="18.600000000000001" customHeight="1" thickBot="1" x14ac:dyDescent="0.3">
      <c r="A31" s="29" t="s">
        <v>88</v>
      </c>
      <c r="B31" s="182"/>
      <c r="C31" s="180"/>
      <c r="D31" s="174"/>
    </row>
    <row r="32" spans="1:4" ht="18.600000000000001" customHeight="1" thickBot="1" x14ac:dyDescent="0.3">
      <c r="A32" s="495"/>
      <c r="B32" s="496"/>
      <c r="C32" s="183"/>
      <c r="D32" s="184"/>
    </row>
    <row r="33" spans="1:4" ht="18.600000000000001" customHeight="1" x14ac:dyDescent="0.25">
      <c r="A33" s="497" t="s">
        <v>185</v>
      </c>
      <c r="B33" s="498"/>
      <c r="C33" s="185"/>
      <c r="D33" s="184"/>
    </row>
    <row r="34" spans="1:4" ht="18.600000000000001" customHeight="1" x14ac:dyDescent="0.25">
      <c r="A34" s="499"/>
      <c r="B34" s="500"/>
      <c r="C34" s="185"/>
      <c r="D34" s="184"/>
    </row>
    <row r="35" spans="1:4" ht="18.600000000000001" customHeight="1" x14ac:dyDescent="0.25">
      <c r="A35" s="499"/>
      <c r="B35" s="500"/>
      <c r="C35" s="185"/>
      <c r="D35" s="186"/>
    </row>
    <row r="36" spans="1:4" ht="18.600000000000001" customHeight="1" x14ac:dyDescent="0.25">
      <c r="A36" s="499"/>
      <c r="B36" s="500"/>
      <c r="C36" s="187"/>
      <c r="D36" s="188"/>
    </row>
    <row r="37" spans="1:4" ht="18.600000000000001" customHeight="1" x14ac:dyDescent="0.25">
      <c r="A37" s="499"/>
      <c r="B37" s="500"/>
      <c r="C37" s="185"/>
      <c r="D37" s="184"/>
    </row>
    <row r="38" spans="1:4" ht="18.600000000000001" customHeight="1" x14ac:dyDescent="0.25">
      <c r="A38" s="499"/>
      <c r="B38" s="500"/>
      <c r="C38" s="185"/>
      <c r="D38" s="184"/>
    </row>
    <row r="39" spans="1:4" ht="18.600000000000001" customHeight="1" x14ac:dyDescent="0.25">
      <c r="A39" s="499"/>
      <c r="B39" s="500"/>
      <c r="C39" s="36" t="s">
        <v>98</v>
      </c>
      <c r="D39" s="189"/>
    </row>
    <row r="40" spans="1:4" ht="18.600000000000001" customHeight="1" x14ac:dyDescent="0.25">
      <c r="A40" s="499"/>
      <c r="B40" s="500"/>
      <c r="C40" s="503" t="s">
        <v>99</v>
      </c>
      <c r="D40" s="504"/>
    </row>
    <row r="41" spans="1:4" ht="18.600000000000001" customHeight="1" thickBot="1" x14ac:dyDescent="0.3">
      <c r="A41" s="501"/>
      <c r="B41" s="502"/>
      <c r="C41" s="505"/>
      <c r="D41" s="506"/>
    </row>
  </sheetData>
  <mergeCells count="9">
    <mergeCell ref="A32:B32"/>
    <mergeCell ref="A33:B41"/>
    <mergeCell ref="C40:D41"/>
    <mergeCell ref="A1:D1"/>
    <mergeCell ref="A2:D2"/>
    <mergeCell ref="A3:D3"/>
    <mergeCell ref="A4:D4"/>
    <mergeCell ref="B5:D5"/>
    <mergeCell ref="B6:D6"/>
  </mergeCells>
  <pageMargins left="1.2" right="0.45" top="0.59" bottom="0.8" header="0.3" footer="0.5"/>
  <pageSetup scale="91" orientation="portrait" r:id="rId1"/>
  <headerFooter>
    <oddFooter>&amp;L&amp;9AWFC-UMW Workbook R-10/31/16&amp;C&amp;K06-016&amp;A&amp;RPage  26-1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8"/>
  <sheetViews>
    <sheetView workbookViewId="0">
      <selection activeCell="A80" sqref="A80:I80"/>
    </sheetView>
  </sheetViews>
  <sheetFormatPr defaultRowHeight="13.8" x14ac:dyDescent="0.25"/>
  <cols>
    <col min="1" max="1" width="15" style="52" customWidth="1"/>
    <col min="2" max="4" width="15" customWidth="1"/>
    <col min="6" max="6" width="20.69921875" bestFit="1" customWidth="1"/>
    <col min="9" max="10" width="9.59765625" customWidth="1"/>
  </cols>
  <sheetData>
    <row r="1" spans="1:10" ht="15.6" x14ac:dyDescent="0.3">
      <c r="A1" s="535" t="s">
        <v>165</v>
      </c>
      <c r="B1" s="535"/>
      <c r="C1" s="535"/>
      <c r="D1" s="535"/>
      <c r="E1" s="535"/>
      <c r="F1" s="535"/>
      <c r="G1" s="535"/>
      <c r="H1" s="535"/>
      <c r="I1" s="535"/>
      <c r="J1" s="535"/>
    </row>
    <row r="2" spans="1:10" ht="16.2" thickBot="1" x14ac:dyDescent="0.35">
      <c r="A2" s="535" t="s">
        <v>164</v>
      </c>
      <c r="B2" s="535"/>
      <c r="C2" s="535"/>
      <c r="D2" s="535"/>
      <c r="E2" s="535"/>
      <c r="F2" s="535"/>
      <c r="G2" s="535"/>
      <c r="H2" s="535"/>
      <c r="I2" s="535"/>
      <c r="J2" s="535"/>
    </row>
    <row r="3" spans="1:10" ht="16.2" thickBot="1" x14ac:dyDescent="0.35">
      <c r="A3" s="69" t="s">
        <v>100</v>
      </c>
      <c r="B3" s="540"/>
      <c r="C3" s="541"/>
      <c r="D3" s="542"/>
      <c r="E3" s="543" t="s">
        <v>163</v>
      </c>
      <c r="F3" s="543"/>
      <c r="G3" s="536"/>
      <c r="H3" s="537"/>
      <c r="I3" s="537"/>
      <c r="J3" s="538"/>
    </row>
    <row r="4" spans="1:10" x14ac:dyDescent="0.25">
      <c r="A4" s="61"/>
    </row>
    <row r="5" spans="1:10" ht="42.75" customHeight="1" x14ac:dyDescent="0.25">
      <c r="A5" s="539" t="s">
        <v>162</v>
      </c>
      <c r="B5" s="539"/>
      <c r="C5" s="539"/>
      <c r="D5" s="539"/>
      <c r="E5" s="539"/>
      <c r="F5" s="539"/>
      <c r="G5" s="539"/>
      <c r="H5" s="539"/>
      <c r="I5" s="539"/>
      <c r="J5" s="539"/>
    </row>
    <row r="6" spans="1:10" s="53" customFormat="1" ht="14.4" thickBot="1" x14ac:dyDescent="0.3">
      <c r="A6" s="61"/>
    </row>
    <row r="7" spans="1:10" s="64" customFormat="1" ht="41.4" x14ac:dyDescent="0.25">
      <c r="A7" s="68" t="s">
        <v>161</v>
      </c>
      <c r="B7" s="67" t="s">
        <v>160</v>
      </c>
      <c r="C7" s="66" t="s">
        <v>43</v>
      </c>
      <c r="D7" s="66" t="s">
        <v>85</v>
      </c>
      <c r="E7" s="66" t="s">
        <v>159</v>
      </c>
      <c r="F7" s="66" t="s">
        <v>158</v>
      </c>
      <c r="G7" s="66" t="s">
        <v>157</v>
      </c>
      <c r="H7" s="66" t="s">
        <v>156</v>
      </c>
      <c r="I7" s="66" t="s">
        <v>155</v>
      </c>
      <c r="J7" s="65" t="s">
        <v>154</v>
      </c>
    </row>
    <row r="8" spans="1:10" x14ac:dyDescent="0.25">
      <c r="A8" s="57" t="s">
        <v>153</v>
      </c>
      <c r="B8" s="190"/>
      <c r="C8" s="191"/>
      <c r="D8" s="192"/>
      <c r="E8" s="193"/>
      <c r="F8" s="194"/>
      <c r="G8" s="195"/>
      <c r="H8" s="195"/>
      <c r="I8" s="63" t="s">
        <v>147</v>
      </c>
      <c r="J8" s="200"/>
    </row>
    <row r="9" spans="1:10" x14ac:dyDescent="0.25">
      <c r="A9" s="57" t="s">
        <v>152</v>
      </c>
      <c r="B9" s="190"/>
      <c r="C9" s="191"/>
      <c r="D9" s="191"/>
      <c r="E9" s="193"/>
      <c r="F9" s="191"/>
      <c r="G9" s="195"/>
      <c r="H9" s="195"/>
      <c r="I9" s="63" t="s">
        <v>143</v>
      </c>
      <c r="J9" s="200"/>
    </row>
    <row r="10" spans="1:10" x14ac:dyDescent="0.25">
      <c r="A10" s="57" t="s">
        <v>151</v>
      </c>
      <c r="B10" s="190"/>
      <c r="C10" s="191"/>
      <c r="D10" s="191"/>
      <c r="E10" s="193"/>
      <c r="F10" s="191"/>
      <c r="G10" s="195"/>
      <c r="H10" s="195"/>
      <c r="I10" s="63" t="s">
        <v>147</v>
      </c>
      <c r="J10" s="200"/>
    </row>
    <row r="11" spans="1:10" x14ac:dyDescent="0.25">
      <c r="A11" s="57" t="s">
        <v>150</v>
      </c>
      <c r="B11" s="190"/>
      <c r="C11" s="191"/>
      <c r="D11" s="191"/>
      <c r="E11" s="193"/>
      <c r="F11" s="191"/>
      <c r="G11" s="195"/>
      <c r="H11" s="195"/>
      <c r="I11" s="63" t="s">
        <v>143</v>
      </c>
      <c r="J11" s="200"/>
    </row>
    <row r="12" spans="1:10" ht="55.2" x14ac:dyDescent="0.25">
      <c r="A12" s="57" t="s">
        <v>149</v>
      </c>
      <c r="B12" s="190"/>
      <c r="C12" s="191"/>
      <c r="D12" s="191"/>
      <c r="E12" s="193"/>
      <c r="F12" s="191"/>
      <c r="G12" s="195"/>
      <c r="H12" s="195"/>
      <c r="I12" s="63" t="s">
        <v>147</v>
      </c>
      <c r="J12" s="200"/>
    </row>
    <row r="13" spans="1:10" ht="27.6" x14ac:dyDescent="0.25">
      <c r="A13" s="57" t="s">
        <v>148</v>
      </c>
      <c r="B13" s="190"/>
      <c r="C13" s="191"/>
      <c r="D13" s="191"/>
      <c r="E13" s="193"/>
      <c r="F13" s="191"/>
      <c r="G13" s="195"/>
      <c r="H13" s="195"/>
      <c r="I13" s="63" t="s">
        <v>147</v>
      </c>
      <c r="J13" s="200"/>
    </row>
    <row r="14" spans="1:10" ht="55.2" x14ac:dyDescent="0.25">
      <c r="A14" s="57" t="s">
        <v>146</v>
      </c>
      <c r="B14" s="190"/>
      <c r="C14" s="191"/>
      <c r="D14" s="191"/>
      <c r="E14" s="193"/>
      <c r="F14" s="191"/>
      <c r="G14" s="195"/>
      <c r="H14" s="195"/>
      <c r="I14" s="63" t="s">
        <v>143</v>
      </c>
      <c r="J14" s="200"/>
    </row>
    <row r="15" spans="1:10" ht="27.6" x14ac:dyDescent="0.25">
      <c r="A15" s="57" t="s">
        <v>145</v>
      </c>
      <c r="B15" s="190"/>
      <c r="C15" s="191"/>
      <c r="D15" s="191"/>
      <c r="E15" s="193"/>
      <c r="F15" s="191"/>
      <c r="G15" s="195"/>
      <c r="H15" s="195"/>
      <c r="I15" s="63" t="s">
        <v>143</v>
      </c>
      <c r="J15" s="200"/>
    </row>
    <row r="16" spans="1:10" ht="28.2" thickBot="1" x14ac:dyDescent="0.3">
      <c r="A16" s="55" t="s">
        <v>144</v>
      </c>
      <c r="B16" s="196"/>
      <c r="C16" s="197"/>
      <c r="D16" s="197"/>
      <c r="E16" s="198"/>
      <c r="F16" s="197"/>
      <c r="G16" s="199"/>
      <c r="H16" s="199"/>
      <c r="I16" s="62" t="s">
        <v>143</v>
      </c>
      <c r="J16" s="201"/>
    </row>
    <row r="17" spans="1:10" s="53" customFormat="1" ht="14.4" thickBot="1" x14ac:dyDescent="0.3">
      <c r="A17" s="61"/>
      <c r="E17" s="60"/>
      <c r="G17" s="59"/>
      <c r="H17" s="59"/>
    </row>
    <row r="18" spans="1:10" ht="28.5" customHeight="1" x14ac:dyDescent="0.25">
      <c r="A18" s="524" t="s">
        <v>142</v>
      </c>
      <c r="B18" s="525"/>
      <c r="C18" s="58" t="s">
        <v>141</v>
      </c>
      <c r="D18" s="53"/>
      <c r="E18" s="526" t="s">
        <v>140</v>
      </c>
      <c r="F18" s="527"/>
      <c r="G18" s="527"/>
      <c r="H18" s="527"/>
      <c r="I18" s="527"/>
      <c r="J18" s="528"/>
    </row>
    <row r="19" spans="1:10" x14ac:dyDescent="0.25">
      <c r="A19" s="202"/>
      <c r="B19" s="56" t="s">
        <v>139</v>
      </c>
      <c r="C19" s="204"/>
      <c r="D19" s="53"/>
      <c r="E19" s="529"/>
      <c r="F19" s="530"/>
      <c r="G19" s="530"/>
      <c r="H19" s="530"/>
      <c r="I19" s="530"/>
      <c r="J19" s="531"/>
    </row>
    <row r="20" spans="1:10" x14ac:dyDescent="0.25">
      <c r="A20" s="202"/>
      <c r="B20" s="56"/>
      <c r="C20" s="204"/>
      <c r="D20" s="53"/>
      <c r="E20" s="529"/>
      <c r="F20" s="530"/>
      <c r="G20" s="530"/>
      <c r="H20" s="530"/>
      <c r="I20" s="530"/>
      <c r="J20" s="531"/>
    </row>
    <row r="21" spans="1:10" x14ac:dyDescent="0.25">
      <c r="A21" s="202"/>
      <c r="B21" s="56"/>
      <c r="C21" s="204"/>
      <c r="D21" s="53"/>
      <c r="E21" s="529"/>
      <c r="F21" s="530"/>
      <c r="G21" s="530"/>
      <c r="H21" s="530"/>
      <c r="I21" s="530"/>
      <c r="J21" s="531"/>
    </row>
    <row r="22" spans="1:10" x14ac:dyDescent="0.25">
      <c r="A22" s="202"/>
      <c r="B22" s="56"/>
      <c r="C22" s="204"/>
      <c r="D22" s="53"/>
      <c r="E22" s="529"/>
      <c r="F22" s="530"/>
      <c r="G22" s="530"/>
      <c r="H22" s="530"/>
      <c r="I22" s="530"/>
      <c r="J22" s="531"/>
    </row>
    <row r="23" spans="1:10" x14ac:dyDescent="0.25">
      <c r="A23" s="202"/>
      <c r="B23" s="56"/>
      <c r="C23" s="204"/>
      <c r="D23" s="53"/>
      <c r="E23" s="529"/>
      <c r="F23" s="530"/>
      <c r="G23" s="530"/>
      <c r="H23" s="530"/>
      <c r="I23" s="530"/>
      <c r="J23" s="531"/>
    </row>
    <row r="24" spans="1:10" ht="14.4" thickBot="1" x14ac:dyDescent="0.3">
      <c r="A24" s="203"/>
      <c r="B24" s="54" t="s">
        <v>138</v>
      </c>
      <c r="C24" s="205"/>
      <c r="D24" s="53"/>
      <c r="E24" s="532"/>
      <c r="F24" s="533"/>
      <c r="G24" s="533"/>
      <c r="H24" s="533"/>
      <c r="I24" s="533"/>
      <c r="J24" s="534"/>
    </row>
    <row r="25" spans="1:10" x14ac:dyDescent="0.25">
      <c r="A25"/>
    </row>
    <row r="26" spans="1:10" x14ac:dyDescent="0.25">
      <c r="A26"/>
    </row>
    <row r="27" spans="1:10" x14ac:dyDescent="0.25">
      <c r="A27"/>
    </row>
    <row r="28" spans="1:10" x14ac:dyDescent="0.25">
      <c r="A28"/>
    </row>
    <row r="29" spans="1:10" x14ac:dyDescent="0.25">
      <c r="A29"/>
    </row>
    <row r="30" spans="1:10" x14ac:dyDescent="0.25">
      <c r="A30"/>
    </row>
    <row r="31" spans="1:10" x14ac:dyDescent="0.25">
      <c r="A31"/>
    </row>
    <row r="32" spans="1:10" x14ac:dyDescent="0.25">
      <c r="A32"/>
    </row>
    <row r="33" spans="1:1" x14ac:dyDescent="0.25">
      <c r="A33"/>
    </row>
    <row r="34" spans="1:1" x14ac:dyDescent="0.25">
      <c r="A34"/>
    </row>
    <row r="35" spans="1:1" x14ac:dyDescent="0.25">
      <c r="A35"/>
    </row>
    <row r="36" spans="1:1" x14ac:dyDescent="0.25">
      <c r="A36"/>
    </row>
    <row r="37" spans="1:1" x14ac:dyDescent="0.25">
      <c r="A37"/>
    </row>
    <row r="38" spans="1:1" x14ac:dyDescent="0.25">
      <c r="A38"/>
    </row>
  </sheetData>
  <mergeCells count="8">
    <mergeCell ref="A18:B18"/>
    <mergeCell ref="E18:J24"/>
    <mergeCell ref="A1:J1"/>
    <mergeCell ref="A2:J2"/>
    <mergeCell ref="G3:J3"/>
    <mergeCell ref="A5:J5"/>
    <mergeCell ref="B3:D3"/>
    <mergeCell ref="E3:F3"/>
  </mergeCells>
  <pageMargins left="0.7" right="0.7" top="0.75" bottom="0.75" header="0.3" footer="0.3"/>
  <pageSetup scale="88" orientation="landscape" r:id="rId1"/>
  <headerFooter>
    <oddFooter>&amp;LAWF UMW Training Workbook Revised: 10/31/16&amp;C&amp;A&amp;RPage  26-2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33"/>
  <sheetViews>
    <sheetView workbookViewId="0">
      <selection activeCell="A80" sqref="A80:I80"/>
    </sheetView>
  </sheetViews>
  <sheetFormatPr defaultRowHeight="13.8" x14ac:dyDescent="0.25"/>
  <cols>
    <col min="1" max="1" width="39.59765625" customWidth="1"/>
    <col min="2" max="2" width="48.19921875" customWidth="1"/>
  </cols>
  <sheetData>
    <row r="1" spans="1:2" ht="33" customHeight="1" x14ac:dyDescent="0.25">
      <c r="A1" s="81" t="s">
        <v>183</v>
      </c>
      <c r="B1" s="82"/>
    </row>
    <row r="2" spans="1:2" ht="18" x14ac:dyDescent="0.25">
      <c r="B2" s="83" t="s">
        <v>186</v>
      </c>
    </row>
    <row r="3" spans="1:2" ht="15.6" x14ac:dyDescent="0.25">
      <c r="A3" s="76"/>
    </row>
    <row r="4" spans="1:2" x14ac:dyDescent="0.25">
      <c r="A4" s="81" t="s">
        <v>137</v>
      </c>
      <c r="B4" s="82"/>
    </row>
    <row r="5" spans="1:2" ht="15.6" x14ac:dyDescent="0.25">
      <c r="A5" s="76"/>
    </row>
    <row r="6" spans="1:2" ht="15.6" x14ac:dyDescent="0.25">
      <c r="A6" s="76"/>
    </row>
    <row r="7" spans="1:2" ht="15.6" x14ac:dyDescent="0.25">
      <c r="A7" s="77"/>
    </row>
    <row r="8" spans="1:2" ht="15.6" x14ac:dyDescent="0.25">
      <c r="A8" s="77"/>
    </row>
    <row r="9" spans="1:2" ht="15.6" x14ac:dyDescent="0.25">
      <c r="A9" s="77" t="s">
        <v>194</v>
      </c>
    </row>
    <row r="10" spans="1:2" ht="11.25" customHeight="1" x14ac:dyDescent="0.25">
      <c r="A10" s="79"/>
    </row>
    <row r="11" spans="1:2" ht="81" customHeight="1" x14ac:dyDescent="0.25">
      <c r="A11" s="544" t="s">
        <v>195</v>
      </c>
      <c r="B11" s="544"/>
    </row>
    <row r="12" spans="1:2" ht="9" customHeight="1" x14ac:dyDescent="0.25">
      <c r="A12" s="79"/>
    </row>
    <row r="13" spans="1:2" ht="62.25" customHeight="1" x14ac:dyDescent="0.25">
      <c r="A13" s="544" t="s">
        <v>219</v>
      </c>
      <c r="B13" s="544"/>
    </row>
    <row r="14" spans="1:2" ht="7.5" customHeight="1" x14ac:dyDescent="0.25">
      <c r="A14" s="79"/>
    </row>
    <row r="15" spans="1:2" ht="93.75" customHeight="1" x14ac:dyDescent="0.25">
      <c r="A15" s="544" t="s">
        <v>187</v>
      </c>
      <c r="B15" s="544"/>
    </row>
    <row r="16" spans="1:2" ht="15.6" x14ac:dyDescent="0.25">
      <c r="A16" s="79"/>
    </row>
    <row r="17" spans="1:2" ht="61.5" customHeight="1" x14ac:dyDescent="0.25">
      <c r="A17" s="544" t="s">
        <v>220</v>
      </c>
      <c r="B17" s="544"/>
    </row>
    <row r="18" spans="1:2" ht="15.6" x14ac:dyDescent="0.25">
      <c r="A18" s="79"/>
    </row>
    <row r="19" spans="1:2" ht="15.75" customHeight="1" x14ac:dyDescent="0.25">
      <c r="A19" s="85" t="s">
        <v>188</v>
      </c>
      <c r="B19" s="85"/>
    </row>
    <row r="20" spans="1:2" ht="9" customHeight="1" x14ac:dyDescent="0.25">
      <c r="A20" s="78"/>
    </row>
    <row r="21" spans="1:2" ht="14.4" x14ac:dyDescent="0.25">
      <c r="A21" s="86"/>
      <c r="B21" s="87" t="s">
        <v>196</v>
      </c>
    </row>
    <row r="22" spans="1:2" ht="14.4" x14ac:dyDescent="0.25">
      <c r="A22" s="86"/>
    </row>
    <row r="23" spans="1:2" ht="14.4" x14ac:dyDescent="0.25">
      <c r="A23" s="88"/>
    </row>
    <row r="24" spans="1:2" ht="14.4" x14ac:dyDescent="0.25">
      <c r="A24" s="78" t="s">
        <v>189</v>
      </c>
    </row>
    <row r="25" spans="1:2" ht="14.4" x14ac:dyDescent="0.25">
      <c r="A25" s="78" t="s">
        <v>190</v>
      </c>
    </row>
    <row r="26" spans="1:2" ht="14.4" x14ac:dyDescent="0.25">
      <c r="A26" s="78" t="s">
        <v>191</v>
      </c>
    </row>
    <row r="27" spans="1:2" ht="14.4" x14ac:dyDescent="0.25">
      <c r="A27" s="78" t="s">
        <v>192</v>
      </c>
    </row>
    <row r="28" spans="1:2" ht="8.25" customHeight="1" x14ac:dyDescent="0.25">
      <c r="A28" s="78"/>
    </row>
    <row r="29" spans="1:2" ht="14.4" x14ac:dyDescent="0.25">
      <c r="A29" s="80" t="s">
        <v>193</v>
      </c>
    </row>
    <row r="31" spans="1:2" ht="14.4" x14ac:dyDescent="0.25">
      <c r="A31" s="89" t="s">
        <v>197</v>
      </c>
      <c r="B31" s="82"/>
    </row>
    <row r="32" spans="1:2" x14ac:dyDescent="0.25">
      <c r="B32" s="84" t="s">
        <v>198</v>
      </c>
    </row>
    <row r="33" spans="1:1" x14ac:dyDescent="0.25">
      <c r="A33" t="s">
        <v>199</v>
      </c>
    </row>
  </sheetData>
  <mergeCells count="4">
    <mergeCell ref="A11:B11"/>
    <mergeCell ref="A13:B13"/>
    <mergeCell ref="A15:B15"/>
    <mergeCell ref="A17:B17"/>
  </mergeCells>
  <pageMargins left="0.7" right="0.7" top="0.75" bottom="0.75" header="0.3" footer="0.3"/>
  <pageSetup scale="95" orientation="portrait" r:id="rId1"/>
  <headerFooter>
    <oddFooter>&amp;L&amp;9AWF UMW Workbook: Revised: 10/31/16&amp;C&amp;8
&amp;A Page &amp;P of &amp;N&amp;R&amp;10Page  26-3</oddFooter>
  </headerFooter>
  <rowBreaks count="1" manualBreakCount="1">
    <brk id="3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5"/>
  <sheetViews>
    <sheetView workbookViewId="0">
      <selection activeCell="A80" sqref="A80:I80"/>
    </sheetView>
  </sheetViews>
  <sheetFormatPr defaultRowHeight="13.8" x14ac:dyDescent="0.25"/>
  <cols>
    <col min="1" max="1" width="80.8984375" style="92" customWidth="1"/>
  </cols>
  <sheetData>
    <row r="1" spans="1:1" ht="17.399999999999999" x14ac:dyDescent="0.3">
      <c r="A1" s="94" t="s">
        <v>215</v>
      </c>
    </row>
    <row r="3" spans="1:1" x14ac:dyDescent="0.25">
      <c r="A3" s="93" t="s">
        <v>201</v>
      </c>
    </row>
    <row r="4" spans="1:1" ht="41.4" x14ac:dyDescent="0.25">
      <c r="A4" s="92" t="s">
        <v>202</v>
      </c>
    </row>
    <row r="6" spans="1:1" x14ac:dyDescent="0.25">
      <c r="A6" s="93" t="s">
        <v>203</v>
      </c>
    </row>
    <row r="7" spans="1:1" x14ac:dyDescent="0.25">
      <c r="A7" s="92" t="s">
        <v>204</v>
      </c>
    </row>
    <row r="8" spans="1:1" ht="15.75" customHeight="1" x14ac:dyDescent="0.25">
      <c r="A8" s="95" t="s">
        <v>205</v>
      </c>
    </row>
    <row r="9" spans="1:1" ht="15.75" customHeight="1" x14ac:dyDescent="0.25">
      <c r="A9" s="95" t="s">
        <v>206</v>
      </c>
    </row>
    <row r="10" spans="1:1" x14ac:dyDescent="0.25">
      <c r="A10" s="95" t="s">
        <v>207</v>
      </c>
    </row>
    <row r="12" spans="1:1" x14ac:dyDescent="0.25">
      <c r="A12" s="92" t="s">
        <v>208</v>
      </c>
    </row>
    <row r="14" spans="1:1" ht="27.6" x14ac:dyDescent="0.25">
      <c r="A14" s="92" t="s">
        <v>209</v>
      </c>
    </row>
    <row r="16" spans="1:1" ht="27.6" x14ac:dyDescent="0.25">
      <c r="A16" s="92" t="s">
        <v>210</v>
      </c>
    </row>
    <row r="18" spans="1:1" x14ac:dyDescent="0.25">
      <c r="A18" s="92" t="s">
        <v>211</v>
      </c>
    </row>
    <row r="20" spans="1:1" x14ac:dyDescent="0.25">
      <c r="A20" s="92" t="s">
        <v>212</v>
      </c>
    </row>
    <row r="21" spans="1:1" ht="27.6" x14ac:dyDescent="0.25">
      <c r="A21" s="92" t="s">
        <v>213</v>
      </c>
    </row>
    <row r="23" spans="1:1" x14ac:dyDescent="0.25">
      <c r="A23" s="92" t="s">
        <v>214</v>
      </c>
    </row>
    <row r="25" spans="1:1" ht="27.6" x14ac:dyDescent="0.25">
      <c r="A25" s="92" t="s">
        <v>216</v>
      </c>
    </row>
  </sheetData>
  <pageMargins left="0.7" right="0.7" top="0.75" bottom="0.75" header="0.3" footer="0.3"/>
  <pageSetup orientation="portrait" r:id="rId1"/>
  <headerFooter>
    <oddFooter>&amp;LAWF-UMW WORKBOOK R-10/31/16&amp;C&amp;A&amp;RPage  26-4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N50"/>
  <sheetViews>
    <sheetView workbookViewId="0">
      <selection activeCell="A80" sqref="A80:I80"/>
    </sheetView>
  </sheetViews>
  <sheetFormatPr defaultColWidth="9" defaultRowHeight="13.2" x14ac:dyDescent="0.25"/>
  <cols>
    <col min="1" max="1" width="8.59765625" style="37" customWidth="1"/>
    <col min="2" max="5" width="9" style="37"/>
    <col min="6" max="6" width="8.8984375" style="37" bestFit="1" customWidth="1"/>
    <col min="7" max="7" width="9" style="37"/>
    <col min="8" max="8" width="10.5" style="37" customWidth="1"/>
    <col min="9" max="10" width="9" style="37"/>
    <col min="11" max="11" width="43.5" style="119" customWidth="1"/>
    <col min="12" max="12" width="2.19921875" style="37" customWidth="1"/>
    <col min="13" max="13" width="26.59765625" style="37" customWidth="1"/>
    <col min="14" max="14" width="38.19921875" style="37" customWidth="1"/>
    <col min="15" max="16384" width="9" style="37"/>
  </cols>
  <sheetData>
    <row r="1" spans="1:13" ht="16.2" thickBot="1" x14ac:dyDescent="0.3">
      <c r="A1" s="559" t="s">
        <v>107</v>
      </c>
      <c r="B1" s="560"/>
      <c r="C1" s="560"/>
      <c r="D1" s="560"/>
      <c r="E1" s="560"/>
      <c r="F1" s="560"/>
      <c r="G1" s="560"/>
      <c r="H1" s="560"/>
      <c r="I1" s="561"/>
      <c r="K1" s="39" t="s">
        <v>106</v>
      </c>
      <c r="M1" s="37" t="s">
        <v>222</v>
      </c>
    </row>
    <row r="2" spans="1:13" ht="26.25" customHeight="1" thickBot="1" x14ac:dyDescent="0.3">
      <c r="A2" s="571" t="s">
        <v>253</v>
      </c>
      <c r="B2" s="572"/>
      <c r="C2" s="572"/>
      <c r="D2" s="569"/>
      <c r="E2" s="569"/>
      <c r="F2" s="569"/>
      <c r="G2" s="569"/>
      <c r="H2" s="569"/>
      <c r="I2" s="570"/>
      <c r="K2" s="39" t="s">
        <v>175</v>
      </c>
      <c r="L2" s="105"/>
    </row>
    <row r="3" spans="1:13" x14ac:dyDescent="0.25">
      <c r="A3" s="562" t="s">
        <v>108</v>
      </c>
      <c r="B3" s="562"/>
      <c r="C3" s="562"/>
      <c r="D3" s="562"/>
      <c r="E3" s="562"/>
      <c r="F3" s="562"/>
      <c r="G3" s="562"/>
      <c r="H3" s="562"/>
      <c r="I3" s="562"/>
      <c r="K3" s="39" t="s">
        <v>104</v>
      </c>
      <c r="L3" s="106"/>
    </row>
    <row r="4" spans="1:13" ht="12.75" customHeight="1" thickBot="1" x14ac:dyDescent="0.3">
      <c r="A4" s="101"/>
      <c r="B4" s="101"/>
      <c r="C4" s="101"/>
      <c r="D4" s="101"/>
      <c r="E4" s="563"/>
      <c r="F4" s="563"/>
      <c r="G4" s="101"/>
      <c r="H4" s="101"/>
      <c r="I4" s="101"/>
      <c r="K4" s="39" t="s">
        <v>105</v>
      </c>
      <c r="L4" s="106"/>
    </row>
    <row r="5" spans="1:13" ht="33" customHeight="1" thickBot="1" x14ac:dyDescent="0.3">
      <c r="A5" s="564" t="s">
        <v>223</v>
      </c>
      <c r="B5" s="565"/>
      <c r="C5" s="566"/>
      <c r="D5" s="567"/>
      <c r="E5" s="567"/>
      <c r="F5" s="567"/>
      <c r="G5" s="567"/>
      <c r="H5" s="567"/>
      <c r="I5" s="568"/>
      <c r="J5" s="208" t="s">
        <v>274</v>
      </c>
      <c r="K5" s="39" t="s">
        <v>178</v>
      </c>
      <c r="L5" s="106"/>
    </row>
    <row r="6" spans="1:13" ht="18" customHeight="1" thickBot="1" x14ac:dyDescent="0.3">
      <c r="A6" s="99" t="s">
        <v>109</v>
      </c>
      <c r="B6" s="548"/>
      <c r="C6" s="549"/>
      <c r="D6" s="550"/>
      <c r="F6" s="103" t="s">
        <v>110</v>
      </c>
      <c r="G6" s="545"/>
      <c r="H6" s="546"/>
      <c r="I6" s="547"/>
      <c r="K6" s="39" t="s">
        <v>433</v>
      </c>
      <c r="L6" s="106"/>
    </row>
    <row r="7" spans="1:13" ht="12.75" customHeight="1" thickBot="1" x14ac:dyDescent="0.3">
      <c r="A7" s="101"/>
      <c r="B7" s="101"/>
      <c r="C7" s="107"/>
      <c r="D7" s="101"/>
      <c r="E7" s="104"/>
      <c r="F7" s="104"/>
      <c r="G7" s="101"/>
      <c r="H7" s="101"/>
      <c r="I7" s="101"/>
      <c r="K7" s="39" t="s">
        <v>103</v>
      </c>
    </row>
    <row r="8" spans="1:13" ht="22.5" customHeight="1" thickBot="1" x14ac:dyDescent="0.3">
      <c r="A8" s="554" t="s">
        <v>224</v>
      </c>
      <c r="B8" s="555"/>
      <c r="C8" s="551"/>
      <c r="D8" s="552"/>
      <c r="E8" s="552"/>
      <c r="F8" s="552"/>
      <c r="G8" s="552"/>
      <c r="H8" s="552"/>
      <c r="I8" s="553"/>
      <c r="K8" s="39" t="s">
        <v>271</v>
      </c>
    </row>
    <row r="9" spans="1:13" ht="14.4" thickBot="1" x14ac:dyDescent="0.3">
      <c r="A9" s="101"/>
      <c r="B9" s="101"/>
      <c r="C9" s="107"/>
      <c r="D9" s="101"/>
      <c r="E9" s="100"/>
      <c r="F9" s="100"/>
      <c r="G9" s="101"/>
      <c r="H9" s="101"/>
      <c r="I9" s="101"/>
      <c r="K9" s="39" t="s">
        <v>102</v>
      </c>
    </row>
    <row r="10" spans="1:13" ht="14.4" thickBot="1" x14ac:dyDescent="0.3">
      <c r="A10" s="108" t="s">
        <v>225</v>
      </c>
      <c r="B10" s="556"/>
      <c r="C10" s="557"/>
      <c r="D10" s="557"/>
      <c r="E10" s="557"/>
      <c r="F10" s="557"/>
      <c r="G10" s="557"/>
      <c r="H10" s="557"/>
      <c r="I10" s="558"/>
      <c r="K10" s="39" t="s">
        <v>269</v>
      </c>
    </row>
    <row r="11" spans="1:13" ht="24" customHeight="1" x14ac:dyDescent="0.25">
      <c r="A11" s="109" t="s">
        <v>226</v>
      </c>
      <c r="B11" s="618"/>
      <c r="C11" s="618"/>
      <c r="D11" s="618"/>
      <c r="E11" s="618"/>
      <c r="F11" s="618"/>
      <c r="G11" s="618"/>
      <c r="H11" s="618"/>
      <c r="I11" s="618"/>
      <c r="K11" s="39" t="s">
        <v>101</v>
      </c>
    </row>
    <row r="12" spans="1:13" ht="17.25" customHeight="1" thickBot="1" x14ac:dyDescent="0.3">
      <c r="A12" s="110"/>
      <c r="B12" s="619"/>
      <c r="C12" s="619"/>
      <c r="D12" s="619"/>
      <c r="E12" s="619"/>
      <c r="F12" s="619"/>
      <c r="G12" s="619"/>
      <c r="H12" s="619"/>
      <c r="I12" s="619"/>
      <c r="K12" s="39" t="s">
        <v>251</v>
      </c>
    </row>
    <row r="13" spans="1:13" ht="19.5" customHeight="1" thickBot="1" x14ac:dyDescent="0.3">
      <c r="A13" s="111" t="s">
        <v>111</v>
      </c>
      <c r="B13" s="620"/>
      <c r="C13" s="621"/>
      <c r="D13" s="621"/>
      <c r="E13" s="621"/>
      <c r="F13" s="621"/>
      <c r="G13" s="621"/>
      <c r="H13" s="621"/>
      <c r="I13" s="622"/>
      <c r="K13" s="39" t="s">
        <v>434</v>
      </c>
    </row>
    <row r="14" spans="1:13" ht="15.75" customHeight="1" thickBot="1" x14ac:dyDescent="0.3">
      <c r="A14" s="112"/>
      <c r="B14" s="620"/>
      <c r="C14" s="621"/>
      <c r="D14" s="621"/>
      <c r="E14" s="621"/>
      <c r="F14" s="621"/>
      <c r="G14" s="621"/>
      <c r="H14" s="621"/>
      <c r="I14" s="622"/>
      <c r="K14" s="149" t="s">
        <v>435</v>
      </c>
    </row>
    <row r="15" spans="1:13" ht="16.5" customHeight="1" thickBot="1" x14ac:dyDescent="0.3">
      <c r="A15" s="111" t="s">
        <v>252</v>
      </c>
      <c r="B15" s="620"/>
      <c r="C15" s="621"/>
      <c r="D15" s="621"/>
      <c r="E15" s="621"/>
      <c r="F15" s="621"/>
      <c r="G15" s="621"/>
      <c r="H15" s="621"/>
      <c r="I15" s="622"/>
      <c r="K15" s="39" t="s">
        <v>174</v>
      </c>
      <c r="M15" s="37" t="s">
        <v>227</v>
      </c>
    </row>
    <row r="16" spans="1:13" ht="16.5" customHeight="1" x14ac:dyDescent="0.25">
      <c r="A16" s="113" t="s">
        <v>159</v>
      </c>
      <c r="B16" s="620"/>
      <c r="C16" s="621"/>
      <c r="D16" s="621"/>
      <c r="E16" s="621"/>
      <c r="F16" s="621"/>
      <c r="G16" s="621"/>
      <c r="H16" s="621"/>
      <c r="I16" s="622"/>
      <c r="K16" s="149" t="s">
        <v>270</v>
      </c>
    </row>
    <row r="17" spans="1:14" ht="24" customHeight="1" thickBot="1" x14ac:dyDescent="0.3">
      <c r="A17" s="589"/>
      <c r="B17" s="114" t="s">
        <v>200</v>
      </c>
      <c r="C17" s="625" t="s">
        <v>235</v>
      </c>
      <c r="D17" s="626"/>
      <c r="E17" s="627"/>
      <c r="F17" s="115" t="s">
        <v>228</v>
      </c>
      <c r="G17" s="628" t="s">
        <v>17</v>
      </c>
      <c r="H17" s="629"/>
      <c r="I17" s="101"/>
      <c r="K17" s="39"/>
    </row>
    <row r="18" spans="1:14" ht="12.75" customHeight="1" x14ac:dyDescent="0.25">
      <c r="A18" s="589"/>
      <c r="B18" s="623"/>
      <c r="C18" s="630"/>
      <c r="D18" s="597"/>
      <c r="E18" s="598"/>
      <c r="F18" s="595">
        <v>0.25</v>
      </c>
      <c r="G18" s="591">
        <f>B18*F18</f>
        <v>0</v>
      </c>
      <c r="H18" s="592"/>
      <c r="I18" s="102" t="s">
        <v>229</v>
      </c>
      <c r="K18" s="582" t="s">
        <v>273</v>
      </c>
      <c r="L18" s="582"/>
    </row>
    <row r="19" spans="1:14" ht="15.75" customHeight="1" thickBot="1" x14ac:dyDescent="0.3">
      <c r="A19" s="589"/>
      <c r="B19" s="624"/>
      <c r="C19" s="631"/>
      <c r="D19" s="599"/>
      <c r="E19" s="600"/>
      <c r="F19" s="596"/>
      <c r="G19" s="593"/>
      <c r="H19" s="594"/>
      <c r="I19" s="102"/>
      <c r="K19" s="582"/>
      <c r="L19" s="582"/>
    </row>
    <row r="20" spans="1:14" ht="12" customHeight="1" thickBot="1" x14ac:dyDescent="0.3">
      <c r="A20" s="590"/>
      <c r="B20" s="101"/>
      <c r="C20" s="107"/>
      <c r="D20" s="101"/>
      <c r="E20" s="101"/>
      <c r="F20" s="41"/>
      <c r="G20" s="101"/>
      <c r="H20" s="101"/>
      <c r="I20" s="40"/>
      <c r="K20" s="582"/>
      <c r="L20" s="582"/>
    </row>
    <row r="21" spans="1:14" ht="33" customHeight="1" thickBot="1" x14ac:dyDescent="0.3">
      <c r="A21" s="589"/>
      <c r="B21" s="206"/>
      <c r="C21" s="207"/>
      <c r="D21" s="601"/>
      <c r="E21" s="602"/>
      <c r="F21" s="124">
        <v>0.3</v>
      </c>
      <c r="G21" s="116">
        <v>0</v>
      </c>
      <c r="H21" s="117"/>
      <c r="I21" s="118" t="s">
        <v>230</v>
      </c>
      <c r="K21" s="582"/>
      <c r="L21" s="582"/>
    </row>
    <row r="22" spans="1:14" ht="10.5" customHeight="1" thickBot="1" x14ac:dyDescent="0.3">
      <c r="A22" s="101"/>
      <c r="B22" s="101"/>
      <c r="C22" s="101"/>
      <c r="D22" s="101"/>
      <c r="E22" s="583"/>
      <c r="F22" s="583"/>
      <c r="G22" s="101"/>
      <c r="H22" s="101"/>
      <c r="I22" s="101"/>
    </row>
    <row r="23" spans="1:14" ht="28.2" thickBot="1" x14ac:dyDescent="0.3">
      <c r="A23" s="584" t="s">
        <v>112</v>
      </c>
      <c r="B23" s="584"/>
      <c r="C23" s="585"/>
      <c r="D23" s="586"/>
      <c r="E23" s="586"/>
      <c r="F23" s="586"/>
      <c r="G23" s="586"/>
      <c r="H23" s="586"/>
      <c r="I23" s="587"/>
      <c r="K23" s="136" t="s">
        <v>436</v>
      </c>
    </row>
    <row r="24" spans="1:14" ht="20.25" customHeight="1" x14ac:dyDescent="0.25">
      <c r="A24" s="101"/>
      <c r="B24" s="101"/>
      <c r="C24" s="588" t="s">
        <v>231</v>
      </c>
      <c r="D24" s="588"/>
      <c r="E24" s="588"/>
      <c r="F24" s="588"/>
      <c r="G24" s="588"/>
      <c r="H24" s="588"/>
      <c r="I24" s="588"/>
      <c r="N24" s="573" t="s">
        <v>254</v>
      </c>
    </row>
    <row r="25" spans="1:14" ht="13.8" x14ac:dyDescent="0.25">
      <c r="A25" s="90" t="s">
        <v>275</v>
      </c>
      <c r="B25" s="90"/>
      <c r="C25" s="90"/>
      <c r="D25" s="91"/>
      <c r="E25" s="91"/>
      <c r="F25" s="91"/>
      <c r="G25" s="91"/>
      <c r="H25" s="91"/>
      <c r="I25" s="91"/>
      <c r="K25" s="573" t="s">
        <v>272</v>
      </c>
      <c r="N25" s="574"/>
    </row>
    <row r="26" spans="1:14" ht="13.8" x14ac:dyDescent="0.25">
      <c r="A26" s="579" t="s">
        <v>113</v>
      </c>
      <c r="B26" s="580"/>
      <c r="C26" s="580"/>
      <c r="D26" s="580"/>
      <c r="E26" s="581"/>
      <c r="F26" s="120"/>
      <c r="G26" s="579" t="s">
        <v>114</v>
      </c>
      <c r="H26" s="580"/>
      <c r="I26" s="581"/>
      <c r="K26" s="574"/>
      <c r="N26" s="574"/>
    </row>
    <row r="27" spans="1:14" ht="17.25" customHeight="1" x14ac:dyDescent="0.25">
      <c r="A27" s="575"/>
      <c r="B27" s="576"/>
      <c r="C27" s="576"/>
      <c r="D27" s="576"/>
      <c r="E27" s="577"/>
      <c r="F27" s="160"/>
      <c r="G27" s="578"/>
      <c r="H27" s="578"/>
      <c r="I27" s="578"/>
      <c r="K27" s="574"/>
      <c r="N27" s="574"/>
    </row>
    <row r="28" spans="1:14" ht="17.25" customHeight="1" x14ac:dyDescent="0.25">
      <c r="A28" s="575"/>
      <c r="B28" s="576"/>
      <c r="C28" s="576"/>
      <c r="D28" s="576"/>
      <c r="E28" s="577"/>
      <c r="F28" s="161"/>
      <c r="G28" s="578"/>
      <c r="H28" s="578"/>
      <c r="I28" s="578"/>
      <c r="K28" s="574"/>
      <c r="N28" s="574"/>
    </row>
    <row r="29" spans="1:14" ht="17.25" customHeight="1" x14ac:dyDescent="0.25">
      <c r="A29" s="575"/>
      <c r="B29" s="576"/>
      <c r="C29" s="576"/>
      <c r="D29" s="576"/>
      <c r="E29" s="577"/>
      <c r="F29" s="161"/>
      <c r="G29" s="578"/>
      <c r="H29" s="578"/>
      <c r="I29" s="578"/>
      <c r="K29" s="574"/>
      <c r="N29" s="574"/>
    </row>
    <row r="30" spans="1:14" s="121" customFormat="1" ht="17.25" customHeight="1" x14ac:dyDescent="0.25">
      <c r="A30" s="575"/>
      <c r="B30" s="576"/>
      <c r="C30" s="576"/>
      <c r="D30" s="576"/>
      <c r="E30" s="577"/>
      <c r="F30" s="162"/>
      <c r="G30" s="578"/>
      <c r="H30" s="578"/>
      <c r="I30" s="578"/>
      <c r="K30" s="574"/>
    </row>
    <row r="31" spans="1:14" ht="17.25" customHeight="1" x14ac:dyDescent="0.25">
      <c r="A31" s="575"/>
      <c r="B31" s="576"/>
      <c r="C31" s="576"/>
      <c r="D31" s="576"/>
      <c r="E31" s="577"/>
      <c r="F31" s="161"/>
      <c r="G31" s="603"/>
      <c r="H31" s="603"/>
      <c r="I31" s="603"/>
    </row>
    <row r="32" spans="1:14" ht="17.25" customHeight="1" x14ac:dyDescent="0.25">
      <c r="A32" s="575"/>
      <c r="B32" s="576"/>
      <c r="C32" s="576"/>
      <c r="D32" s="576"/>
      <c r="E32" s="577"/>
      <c r="F32" s="161"/>
      <c r="G32" s="603"/>
      <c r="H32" s="603"/>
      <c r="I32" s="603"/>
    </row>
    <row r="33" spans="1:9" ht="17.25" customHeight="1" x14ac:dyDescent="0.25">
      <c r="A33" s="575"/>
      <c r="B33" s="576"/>
      <c r="C33" s="576"/>
      <c r="D33" s="576"/>
      <c r="E33" s="577"/>
      <c r="F33" s="161"/>
      <c r="G33" s="603"/>
      <c r="H33" s="603"/>
      <c r="I33" s="603"/>
    </row>
    <row r="34" spans="1:9" ht="17.25" customHeight="1" x14ac:dyDescent="0.25">
      <c r="A34" s="575"/>
      <c r="B34" s="576"/>
      <c r="C34" s="576"/>
      <c r="D34" s="576"/>
      <c r="E34" s="577"/>
      <c r="F34" s="161"/>
      <c r="G34" s="603"/>
      <c r="H34" s="603"/>
      <c r="I34" s="603"/>
    </row>
    <row r="35" spans="1:9" ht="17.25" customHeight="1" x14ac:dyDescent="0.25">
      <c r="A35" s="575"/>
      <c r="B35" s="576"/>
      <c r="C35" s="576"/>
      <c r="D35" s="576"/>
      <c r="E35" s="577"/>
      <c r="F35" s="161"/>
      <c r="G35" s="603"/>
      <c r="H35" s="603"/>
      <c r="I35" s="603"/>
    </row>
    <row r="36" spans="1:9" ht="23.25" customHeight="1" x14ac:dyDescent="0.25">
      <c r="A36" s="101"/>
      <c r="B36" s="101"/>
      <c r="C36" s="101"/>
      <c r="D36" s="612" t="s">
        <v>115</v>
      </c>
      <c r="E36" s="612"/>
      <c r="F36" s="613"/>
      <c r="G36" s="614">
        <f>SUM(G27:I35)+G18+G21</f>
        <v>0</v>
      </c>
      <c r="H36" s="615"/>
      <c r="I36" s="615"/>
    </row>
    <row r="37" spans="1:9" ht="13.8" x14ac:dyDescent="0.25">
      <c r="A37" s="616" t="s">
        <v>116</v>
      </c>
      <c r="B37" s="616"/>
      <c r="C37" s="101"/>
      <c r="D37" s="101"/>
      <c r="E37" s="617"/>
      <c r="F37" s="583"/>
      <c r="G37" s="101"/>
      <c r="H37" s="101"/>
      <c r="I37" s="101"/>
    </row>
    <row r="38" spans="1:9" ht="13.8" thickBot="1" x14ac:dyDescent="0.3">
      <c r="A38" s="584" t="s">
        <v>232</v>
      </c>
      <c r="B38" s="584"/>
      <c r="C38" s="584"/>
      <c r="D38" s="605"/>
      <c r="E38" s="605"/>
      <c r="F38" s="605"/>
      <c r="G38" s="605"/>
      <c r="H38" s="605"/>
      <c r="I38" s="605"/>
    </row>
    <row r="39" spans="1:9" ht="14.25" customHeight="1" x14ac:dyDescent="0.25">
      <c r="A39" s="611" t="s">
        <v>255</v>
      </c>
      <c r="B39" s="611"/>
      <c r="C39" s="611"/>
      <c r="D39" s="611"/>
      <c r="E39" s="611"/>
      <c r="F39" s="611"/>
      <c r="G39" s="611"/>
      <c r="H39" s="611"/>
      <c r="I39" s="611"/>
    </row>
    <row r="40" spans="1:9" ht="13.8" thickBot="1" x14ac:dyDescent="0.3">
      <c r="A40" s="584" t="s">
        <v>233</v>
      </c>
      <c r="B40" s="584"/>
      <c r="C40" s="584"/>
      <c r="D40" s="605"/>
      <c r="E40" s="605"/>
      <c r="F40" s="605"/>
      <c r="G40" s="605"/>
      <c r="H40" s="605"/>
      <c r="I40" s="605"/>
    </row>
    <row r="41" spans="1:9" x14ac:dyDescent="0.25">
      <c r="A41" s="606"/>
      <c r="B41" s="606"/>
      <c r="C41" s="606"/>
      <c r="D41" s="607"/>
      <c r="E41" s="607"/>
      <c r="F41" s="607"/>
      <c r="G41" s="607"/>
      <c r="H41" s="607"/>
      <c r="I41" s="607"/>
    </row>
    <row r="42" spans="1:9" ht="15" customHeight="1" thickBot="1" x14ac:dyDescent="0.3">
      <c r="A42" s="99" t="s">
        <v>117</v>
      </c>
      <c r="B42" s="608"/>
      <c r="C42" s="608"/>
      <c r="D42" s="99" t="s">
        <v>118</v>
      </c>
      <c r="E42" s="609"/>
      <c r="F42" s="609"/>
      <c r="G42" s="609"/>
      <c r="H42" s="609"/>
      <c r="I42" s="609"/>
    </row>
    <row r="43" spans="1:9" ht="13.8" x14ac:dyDescent="0.25">
      <c r="A43" s="101"/>
      <c r="B43" s="101"/>
      <c r="C43" s="101"/>
      <c r="D43" s="101"/>
      <c r="E43" s="610"/>
      <c r="F43" s="610"/>
      <c r="G43" s="101"/>
      <c r="H43" s="101"/>
      <c r="I43" s="101"/>
    </row>
    <row r="44" spans="1:9" ht="13.8" thickBot="1" x14ac:dyDescent="0.3">
      <c r="A44" s="584" t="s">
        <v>234</v>
      </c>
      <c r="B44" s="584"/>
      <c r="C44" s="584"/>
      <c r="D44" s="605"/>
      <c r="E44" s="605"/>
      <c r="F44" s="605"/>
      <c r="G44" s="605"/>
      <c r="H44" s="605"/>
      <c r="I44" s="605"/>
    </row>
    <row r="45" spans="1:9" x14ac:dyDescent="0.25">
      <c r="A45" s="122" t="s">
        <v>276</v>
      </c>
      <c r="B45" s="122"/>
      <c r="C45" s="122"/>
      <c r="D45" s="123"/>
      <c r="E45" s="123"/>
      <c r="F45" s="123"/>
      <c r="G45" s="123"/>
      <c r="H45" s="123"/>
      <c r="I45" s="123"/>
    </row>
    <row r="46" spans="1:9" x14ac:dyDescent="0.25">
      <c r="A46" s="604" t="s">
        <v>277</v>
      </c>
      <c r="B46" s="604"/>
      <c r="C46" s="604"/>
      <c r="D46" s="604"/>
      <c r="E46" s="604"/>
      <c r="F46" s="604"/>
      <c r="G46" s="604"/>
      <c r="H46" s="604"/>
      <c r="I46" s="604"/>
    </row>
    <row r="47" spans="1:9" x14ac:dyDescent="0.25">
      <c r="A47" s="604"/>
      <c r="B47" s="604"/>
      <c r="C47" s="604"/>
      <c r="D47" s="604"/>
      <c r="E47" s="604"/>
      <c r="F47" s="604"/>
      <c r="G47" s="604"/>
      <c r="H47" s="604"/>
      <c r="I47" s="604"/>
    </row>
    <row r="48" spans="1:9" x14ac:dyDescent="0.25">
      <c r="A48" s="604"/>
      <c r="B48" s="604"/>
      <c r="C48" s="604"/>
      <c r="D48" s="604"/>
      <c r="E48" s="604"/>
      <c r="F48" s="604"/>
      <c r="G48" s="604"/>
      <c r="H48" s="604"/>
      <c r="I48" s="604"/>
    </row>
    <row r="50" spans="1:1" x14ac:dyDescent="0.25">
      <c r="A50" s="37" t="s">
        <v>278</v>
      </c>
    </row>
  </sheetData>
  <sheetProtection algorithmName="SHA-512" hashValue="5b5MwoOt0GdFCTZ3cGuJPuvDmkOLYe/yfQrTPU6gwusCOl0Jrqlj/VFJLc6w2WTQuy1xxRpA2IfmqznItXeO8A==" saltValue="StteNgze6qVByo/SzTBhjA==" spinCount="100000" sheet="1" objects="1" scenarios="1"/>
  <mergeCells count="70">
    <mergeCell ref="B11:I12"/>
    <mergeCell ref="B13:I13"/>
    <mergeCell ref="B14:I14"/>
    <mergeCell ref="B18:B19"/>
    <mergeCell ref="C17:E17"/>
    <mergeCell ref="G17:H17"/>
    <mergeCell ref="C18:C19"/>
    <mergeCell ref="B15:I15"/>
    <mergeCell ref="B16:I16"/>
    <mergeCell ref="A39:I39"/>
    <mergeCell ref="D36:F36"/>
    <mergeCell ref="G36:I36"/>
    <mergeCell ref="A37:B37"/>
    <mergeCell ref="E37:F37"/>
    <mergeCell ref="A38:C38"/>
    <mergeCell ref="D38:I38"/>
    <mergeCell ref="A46:I48"/>
    <mergeCell ref="A40:C40"/>
    <mergeCell ref="D40:I40"/>
    <mergeCell ref="A41:C41"/>
    <mergeCell ref="D41:I41"/>
    <mergeCell ref="B42:C42"/>
    <mergeCell ref="E42:I42"/>
    <mergeCell ref="E43:F43"/>
    <mergeCell ref="A44:C44"/>
    <mergeCell ref="D44:I44"/>
    <mergeCell ref="A35:E35"/>
    <mergeCell ref="G35:I35"/>
    <mergeCell ref="A30:E30"/>
    <mergeCell ref="G30:I30"/>
    <mergeCell ref="A31:E31"/>
    <mergeCell ref="G31:I31"/>
    <mergeCell ref="A32:E32"/>
    <mergeCell ref="G32:I32"/>
    <mergeCell ref="A33:E33"/>
    <mergeCell ref="G33:I33"/>
    <mergeCell ref="A34:E34"/>
    <mergeCell ref="G34:I34"/>
    <mergeCell ref="K18:L21"/>
    <mergeCell ref="E22:F22"/>
    <mergeCell ref="A23:B23"/>
    <mergeCell ref="C23:I23"/>
    <mergeCell ref="C24:I24"/>
    <mergeCell ref="A17:A21"/>
    <mergeCell ref="G18:H19"/>
    <mergeCell ref="F18:F19"/>
    <mergeCell ref="D18:E19"/>
    <mergeCell ref="D21:E21"/>
    <mergeCell ref="K25:K30"/>
    <mergeCell ref="N24:N29"/>
    <mergeCell ref="A27:E27"/>
    <mergeCell ref="G27:I27"/>
    <mergeCell ref="A28:E28"/>
    <mergeCell ref="G28:I28"/>
    <mergeCell ref="A29:E29"/>
    <mergeCell ref="G29:I29"/>
    <mergeCell ref="A26:E26"/>
    <mergeCell ref="G26:I26"/>
    <mergeCell ref="A1:I1"/>
    <mergeCell ref="A3:I3"/>
    <mergeCell ref="E4:F4"/>
    <mergeCell ref="A5:B5"/>
    <mergeCell ref="C5:I5"/>
    <mergeCell ref="D2:I2"/>
    <mergeCell ref="A2:C2"/>
    <mergeCell ref="G6:I6"/>
    <mergeCell ref="B6:D6"/>
    <mergeCell ref="C8:I8"/>
    <mergeCell ref="A8:B8"/>
    <mergeCell ref="B10:I10"/>
  </mergeCells>
  <dataValidations count="1">
    <dataValidation type="list" allowBlank="1" showInputMessage="1" showErrorMessage="1" sqref="C5:I5" xr:uid="{00000000-0002-0000-0500-000000000000}">
      <formula1>$K$1:$K$16</formula1>
    </dataValidation>
  </dataValidations>
  <pageMargins left="0.7" right="0.7" top="0.75" bottom="0.75" header="0.3" footer="0.3"/>
  <pageSetup scale="83" orientation="portrait" r:id="rId1"/>
  <headerFooter>
    <oddFooter>&amp;LAWFC-UMW Workbook R-10/31/16&amp;C&amp;A&amp;RPage  26-8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11"/>
  <sheetViews>
    <sheetView zoomScaleNormal="100" workbookViewId="0">
      <selection activeCell="A80" sqref="A80:I80"/>
    </sheetView>
  </sheetViews>
  <sheetFormatPr defaultColWidth="8" defaultRowHeight="13.2" x14ac:dyDescent="0.25"/>
  <cols>
    <col min="1" max="1" width="3.5" style="49" bestFit="1" customWidth="1"/>
    <col min="2" max="2" width="31.3984375" style="49" customWidth="1"/>
    <col min="3" max="3" width="20.3984375" style="49" customWidth="1"/>
    <col min="4" max="4" width="25.8984375" style="49" customWidth="1"/>
    <col min="5" max="5" width="10.09765625" style="49" customWidth="1"/>
    <col min="6" max="6" width="6" style="49" customWidth="1"/>
    <col min="7" max="16384" width="8" style="49"/>
  </cols>
  <sheetData>
    <row r="1" spans="1:7" ht="39" customHeight="1" thickBot="1" x14ac:dyDescent="0.35">
      <c r="A1" s="632"/>
      <c r="B1" s="633"/>
      <c r="C1" s="633"/>
      <c r="D1" s="633"/>
      <c r="E1" s="634"/>
      <c r="F1" s="98"/>
      <c r="G1" s="152" t="s">
        <v>132</v>
      </c>
    </row>
    <row r="2" spans="1:7" s="50" customFormat="1" ht="24" x14ac:dyDescent="0.25">
      <c r="A2" s="96"/>
      <c r="B2" s="97" t="s">
        <v>84</v>
      </c>
      <c r="C2" s="97" t="s">
        <v>43</v>
      </c>
      <c r="D2" s="153" t="s">
        <v>131</v>
      </c>
      <c r="E2" s="156" t="s">
        <v>130</v>
      </c>
      <c r="F2" s="154"/>
    </row>
    <row r="3" spans="1:7" ht="27.6" customHeight="1" x14ac:dyDescent="0.25">
      <c r="A3" s="49">
        <v>1</v>
      </c>
      <c r="B3" s="209"/>
      <c r="C3" s="209"/>
      <c r="D3" s="210"/>
      <c r="E3" s="211"/>
      <c r="F3" s="98"/>
    </row>
    <row r="4" spans="1:7" ht="27.6" customHeight="1" x14ac:dyDescent="0.25">
      <c r="A4" s="49">
        <f t="shared" ref="A4:A35" si="0">1+A3</f>
        <v>2</v>
      </c>
      <c r="B4" s="209"/>
      <c r="C4" s="209"/>
      <c r="D4" s="210"/>
      <c r="E4" s="211"/>
      <c r="F4" s="98"/>
    </row>
    <row r="5" spans="1:7" ht="27.6" customHeight="1" x14ac:dyDescent="0.25">
      <c r="A5" s="49">
        <f t="shared" si="0"/>
        <v>3</v>
      </c>
      <c r="B5" s="209"/>
      <c r="C5" s="209"/>
      <c r="D5" s="210"/>
      <c r="E5" s="211"/>
      <c r="F5" s="98"/>
    </row>
    <row r="6" spans="1:7" ht="27.6" customHeight="1" x14ac:dyDescent="0.25">
      <c r="A6" s="49">
        <f t="shared" si="0"/>
        <v>4</v>
      </c>
      <c r="B6" s="209"/>
      <c r="C6" s="209"/>
      <c r="D6" s="210"/>
      <c r="E6" s="211"/>
      <c r="F6" s="98"/>
    </row>
    <row r="7" spans="1:7" ht="27.6" customHeight="1" x14ac:dyDescent="0.25">
      <c r="A7" s="49">
        <f t="shared" si="0"/>
        <v>5</v>
      </c>
      <c r="B7" s="209"/>
      <c r="C7" s="209"/>
      <c r="D7" s="210"/>
      <c r="E7" s="211"/>
      <c r="F7" s="98"/>
    </row>
    <row r="8" spans="1:7" ht="27.6" customHeight="1" x14ac:dyDescent="0.25">
      <c r="A8" s="49">
        <f t="shared" si="0"/>
        <v>6</v>
      </c>
      <c r="B8" s="209"/>
      <c r="C8" s="209"/>
      <c r="D8" s="210"/>
      <c r="E8" s="211"/>
      <c r="F8" s="98"/>
    </row>
    <row r="9" spans="1:7" ht="27.6" customHeight="1" x14ac:dyDescent="0.25">
      <c r="A9" s="49">
        <f t="shared" si="0"/>
        <v>7</v>
      </c>
      <c r="B9" s="209"/>
      <c r="C9" s="209"/>
      <c r="D9" s="210"/>
      <c r="E9" s="211"/>
      <c r="F9" s="98"/>
    </row>
    <row r="10" spans="1:7" ht="27.6" customHeight="1" x14ac:dyDescent="0.25">
      <c r="A10" s="49">
        <f t="shared" si="0"/>
        <v>8</v>
      </c>
      <c r="B10" s="209"/>
      <c r="C10" s="209"/>
      <c r="D10" s="210"/>
      <c r="E10" s="211"/>
      <c r="F10" s="98"/>
    </row>
    <row r="11" spans="1:7" ht="27.6" customHeight="1" x14ac:dyDescent="0.25">
      <c r="A11" s="49">
        <f t="shared" si="0"/>
        <v>9</v>
      </c>
      <c r="B11" s="209"/>
      <c r="C11" s="209"/>
      <c r="D11" s="210"/>
      <c r="E11" s="211"/>
      <c r="F11" s="98"/>
    </row>
    <row r="12" spans="1:7" ht="27.6" customHeight="1" x14ac:dyDescent="0.25">
      <c r="A12" s="49">
        <f t="shared" si="0"/>
        <v>10</v>
      </c>
      <c r="B12" s="209"/>
      <c r="C12" s="209"/>
      <c r="D12" s="210"/>
      <c r="E12" s="211"/>
      <c r="F12" s="98"/>
    </row>
    <row r="13" spans="1:7" ht="27.6" customHeight="1" x14ac:dyDescent="0.25">
      <c r="A13" s="49">
        <f t="shared" si="0"/>
        <v>11</v>
      </c>
      <c r="B13" s="209"/>
      <c r="C13" s="209"/>
      <c r="D13" s="210"/>
      <c r="E13" s="211"/>
      <c r="F13" s="98"/>
    </row>
    <row r="14" spans="1:7" ht="27.6" customHeight="1" x14ac:dyDescent="0.25">
      <c r="A14" s="49">
        <f t="shared" si="0"/>
        <v>12</v>
      </c>
      <c r="B14" s="209"/>
      <c r="C14" s="209"/>
      <c r="D14" s="210"/>
      <c r="E14" s="211"/>
      <c r="F14" s="98"/>
    </row>
    <row r="15" spans="1:7" ht="27.6" customHeight="1" x14ac:dyDescent="0.25">
      <c r="A15" s="49">
        <f t="shared" si="0"/>
        <v>13</v>
      </c>
      <c r="B15" s="209"/>
      <c r="C15" s="209"/>
      <c r="D15" s="210"/>
      <c r="E15" s="211"/>
      <c r="F15" s="98"/>
    </row>
    <row r="16" spans="1:7" ht="27.6" customHeight="1" x14ac:dyDescent="0.25">
      <c r="A16" s="49">
        <f t="shared" si="0"/>
        <v>14</v>
      </c>
      <c r="B16" s="209"/>
      <c r="C16" s="209"/>
      <c r="D16" s="210"/>
      <c r="E16" s="211"/>
      <c r="F16" s="98"/>
    </row>
    <row r="17" spans="1:6" ht="27.6" customHeight="1" x14ac:dyDescent="0.25">
      <c r="A17" s="49">
        <f t="shared" si="0"/>
        <v>15</v>
      </c>
      <c r="B17" s="209"/>
      <c r="C17" s="209"/>
      <c r="D17" s="210"/>
      <c r="E17" s="211"/>
      <c r="F17" s="98"/>
    </row>
    <row r="18" spans="1:6" ht="27.6" customHeight="1" x14ac:dyDescent="0.25">
      <c r="A18" s="49">
        <f t="shared" si="0"/>
        <v>16</v>
      </c>
      <c r="B18" s="209"/>
      <c r="C18" s="209"/>
      <c r="D18" s="210"/>
      <c r="E18" s="211"/>
      <c r="F18" s="98"/>
    </row>
    <row r="19" spans="1:6" ht="27.6" customHeight="1" x14ac:dyDescent="0.25">
      <c r="A19" s="49">
        <f t="shared" si="0"/>
        <v>17</v>
      </c>
      <c r="B19" s="209"/>
      <c r="C19" s="209"/>
      <c r="D19" s="210"/>
      <c r="E19" s="211"/>
      <c r="F19" s="98"/>
    </row>
    <row r="20" spans="1:6" ht="27.6" customHeight="1" x14ac:dyDescent="0.25">
      <c r="A20" s="49">
        <f t="shared" si="0"/>
        <v>18</v>
      </c>
      <c r="B20" s="209"/>
      <c r="C20" s="209"/>
      <c r="D20" s="210"/>
      <c r="E20" s="211"/>
      <c r="F20" s="98"/>
    </row>
    <row r="21" spans="1:6" ht="27.6" customHeight="1" x14ac:dyDescent="0.25">
      <c r="A21" s="49">
        <f t="shared" si="0"/>
        <v>19</v>
      </c>
      <c r="B21" s="209"/>
      <c r="C21" s="209"/>
      <c r="D21" s="210"/>
      <c r="E21" s="211"/>
      <c r="F21" s="98"/>
    </row>
    <row r="22" spans="1:6" ht="27.6" customHeight="1" x14ac:dyDescent="0.25">
      <c r="A22" s="49">
        <f t="shared" si="0"/>
        <v>20</v>
      </c>
      <c r="B22" s="209"/>
      <c r="C22" s="209"/>
      <c r="D22" s="210"/>
      <c r="E22" s="211"/>
      <c r="F22" s="98"/>
    </row>
    <row r="23" spans="1:6" ht="27.6" customHeight="1" x14ac:dyDescent="0.25">
      <c r="A23" s="49">
        <f t="shared" si="0"/>
        <v>21</v>
      </c>
      <c r="B23" s="209"/>
      <c r="C23" s="209"/>
      <c r="D23" s="210"/>
      <c r="E23" s="211"/>
      <c r="F23" s="98"/>
    </row>
    <row r="24" spans="1:6" ht="27.6" customHeight="1" x14ac:dyDescent="0.25">
      <c r="A24" s="49">
        <f t="shared" si="0"/>
        <v>22</v>
      </c>
      <c r="B24" s="209"/>
      <c r="C24" s="209"/>
      <c r="D24" s="210"/>
      <c r="E24" s="211"/>
      <c r="F24" s="98"/>
    </row>
    <row r="25" spans="1:6" ht="27.6" customHeight="1" x14ac:dyDescent="0.25">
      <c r="A25" s="49">
        <f t="shared" si="0"/>
        <v>23</v>
      </c>
      <c r="B25" s="209"/>
      <c r="C25" s="209"/>
      <c r="D25" s="210"/>
      <c r="E25" s="211"/>
      <c r="F25" s="98"/>
    </row>
    <row r="26" spans="1:6" ht="27.6" customHeight="1" x14ac:dyDescent="0.25">
      <c r="A26" s="49">
        <f t="shared" si="0"/>
        <v>24</v>
      </c>
      <c r="B26" s="209"/>
      <c r="C26" s="209"/>
      <c r="D26" s="210"/>
      <c r="E26" s="211"/>
      <c r="F26" s="98"/>
    </row>
    <row r="27" spans="1:6" ht="27.6" customHeight="1" x14ac:dyDescent="0.25">
      <c r="A27" s="49">
        <f t="shared" si="0"/>
        <v>25</v>
      </c>
      <c r="B27" s="209"/>
      <c r="C27" s="209"/>
      <c r="D27" s="210"/>
      <c r="E27" s="211"/>
      <c r="F27" s="98"/>
    </row>
    <row r="28" spans="1:6" ht="25.5" customHeight="1" x14ac:dyDescent="0.25">
      <c r="A28" s="49">
        <f t="shared" si="0"/>
        <v>26</v>
      </c>
      <c r="B28" s="209"/>
      <c r="C28" s="209"/>
      <c r="D28" s="210"/>
      <c r="E28" s="211"/>
      <c r="F28" s="98"/>
    </row>
    <row r="29" spans="1:6" ht="25.5" customHeight="1" x14ac:dyDescent="0.25">
      <c r="A29" s="49">
        <f t="shared" si="0"/>
        <v>27</v>
      </c>
      <c r="B29" s="209"/>
      <c r="C29" s="209"/>
      <c r="D29" s="210"/>
      <c r="E29" s="211"/>
      <c r="F29" s="98"/>
    </row>
    <row r="30" spans="1:6" ht="25.5" customHeight="1" x14ac:dyDescent="0.25">
      <c r="A30" s="49">
        <f t="shared" si="0"/>
        <v>28</v>
      </c>
      <c r="B30" s="209"/>
      <c r="C30" s="209"/>
      <c r="D30" s="210"/>
      <c r="E30" s="211"/>
      <c r="F30" s="98"/>
    </row>
    <row r="31" spans="1:6" ht="25.5" customHeight="1" x14ac:dyDescent="0.25">
      <c r="A31" s="49">
        <f t="shared" si="0"/>
        <v>29</v>
      </c>
      <c r="B31" s="209"/>
      <c r="C31" s="209"/>
      <c r="D31" s="210"/>
      <c r="E31" s="211"/>
      <c r="F31" s="98"/>
    </row>
    <row r="32" spans="1:6" ht="25.5" customHeight="1" x14ac:dyDescent="0.25">
      <c r="A32" s="49">
        <f t="shared" si="0"/>
        <v>30</v>
      </c>
      <c r="B32" s="209"/>
      <c r="C32" s="209"/>
      <c r="D32" s="210"/>
      <c r="E32" s="211"/>
      <c r="F32" s="98"/>
    </row>
    <row r="33" spans="1:6" ht="25.5" customHeight="1" x14ac:dyDescent="0.25">
      <c r="A33" s="49">
        <f t="shared" si="0"/>
        <v>31</v>
      </c>
      <c r="B33" s="209"/>
      <c r="C33" s="209"/>
      <c r="D33" s="210"/>
      <c r="E33" s="211"/>
      <c r="F33" s="98"/>
    </row>
    <row r="34" spans="1:6" ht="25.5" customHeight="1" x14ac:dyDescent="0.25">
      <c r="A34" s="49">
        <f t="shared" si="0"/>
        <v>32</v>
      </c>
      <c r="B34" s="209"/>
      <c r="C34" s="209"/>
      <c r="D34" s="210"/>
      <c r="E34" s="211"/>
      <c r="F34" s="98"/>
    </row>
    <row r="35" spans="1:6" ht="25.5" customHeight="1" x14ac:dyDescent="0.25">
      <c r="A35" s="49">
        <f t="shared" si="0"/>
        <v>33</v>
      </c>
      <c r="B35" s="209"/>
      <c r="C35" s="209"/>
      <c r="D35" s="210"/>
      <c r="E35" s="211"/>
      <c r="F35" s="98"/>
    </row>
    <row r="36" spans="1:6" ht="25.5" customHeight="1" x14ac:dyDescent="0.25">
      <c r="A36" s="49">
        <f t="shared" ref="A36:A67" si="1">1+A35</f>
        <v>34</v>
      </c>
      <c r="B36" s="209"/>
      <c r="C36" s="209"/>
      <c r="D36" s="210"/>
      <c r="E36" s="211"/>
      <c r="F36" s="98"/>
    </row>
    <row r="37" spans="1:6" ht="25.5" customHeight="1" x14ac:dyDescent="0.25">
      <c r="A37" s="49">
        <f t="shared" si="1"/>
        <v>35</v>
      </c>
      <c r="B37" s="209"/>
      <c r="C37" s="209"/>
      <c r="D37" s="210"/>
      <c r="E37" s="211"/>
      <c r="F37" s="98"/>
    </row>
    <row r="38" spans="1:6" ht="25.5" customHeight="1" x14ac:dyDescent="0.25">
      <c r="A38" s="49">
        <f t="shared" si="1"/>
        <v>36</v>
      </c>
      <c r="B38" s="209"/>
      <c r="C38" s="209"/>
      <c r="D38" s="210"/>
      <c r="E38" s="211"/>
      <c r="F38" s="98"/>
    </row>
    <row r="39" spans="1:6" ht="25.5" customHeight="1" x14ac:dyDescent="0.25">
      <c r="A39" s="49">
        <f t="shared" si="1"/>
        <v>37</v>
      </c>
      <c r="B39" s="209"/>
      <c r="C39" s="209"/>
      <c r="D39" s="210"/>
      <c r="E39" s="211"/>
      <c r="F39" s="98"/>
    </row>
    <row r="40" spans="1:6" ht="25.5" customHeight="1" x14ac:dyDescent="0.25">
      <c r="A40" s="49">
        <f t="shared" si="1"/>
        <v>38</v>
      </c>
      <c r="B40" s="209"/>
      <c r="C40" s="209"/>
      <c r="D40" s="210"/>
      <c r="E40" s="211"/>
      <c r="F40" s="98"/>
    </row>
    <row r="41" spans="1:6" ht="25.5" customHeight="1" x14ac:dyDescent="0.25">
      <c r="A41" s="49">
        <f t="shared" si="1"/>
        <v>39</v>
      </c>
      <c r="B41" s="209"/>
      <c r="C41" s="209"/>
      <c r="D41" s="210"/>
      <c r="E41" s="211"/>
      <c r="F41" s="98"/>
    </row>
    <row r="42" spans="1:6" ht="25.5" customHeight="1" x14ac:dyDescent="0.25">
      <c r="A42" s="49">
        <f t="shared" si="1"/>
        <v>40</v>
      </c>
      <c r="B42" s="209"/>
      <c r="C42" s="209"/>
      <c r="D42" s="210"/>
      <c r="E42" s="211"/>
      <c r="F42" s="98"/>
    </row>
    <row r="43" spans="1:6" ht="25.5" customHeight="1" x14ac:dyDescent="0.25">
      <c r="A43" s="49">
        <f t="shared" si="1"/>
        <v>41</v>
      </c>
      <c r="B43" s="209"/>
      <c r="C43" s="209"/>
      <c r="D43" s="210"/>
      <c r="E43" s="211"/>
      <c r="F43" s="98"/>
    </row>
    <row r="44" spans="1:6" ht="25.5" customHeight="1" x14ac:dyDescent="0.25">
      <c r="A44" s="49">
        <f t="shared" si="1"/>
        <v>42</v>
      </c>
      <c r="B44" s="209"/>
      <c r="C44" s="209"/>
      <c r="D44" s="210"/>
      <c r="E44" s="211"/>
      <c r="F44" s="98"/>
    </row>
    <row r="45" spans="1:6" ht="25.5" customHeight="1" x14ac:dyDescent="0.25">
      <c r="A45" s="49">
        <f t="shared" si="1"/>
        <v>43</v>
      </c>
      <c r="B45" s="209"/>
      <c r="C45" s="209"/>
      <c r="D45" s="210"/>
      <c r="E45" s="211"/>
      <c r="F45" s="98"/>
    </row>
    <row r="46" spans="1:6" ht="25.5" customHeight="1" x14ac:dyDescent="0.25">
      <c r="A46" s="49">
        <f t="shared" si="1"/>
        <v>44</v>
      </c>
      <c r="B46" s="209"/>
      <c r="C46" s="209"/>
      <c r="D46" s="210"/>
      <c r="E46" s="211"/>
      <c r="F46" s="98"/>
    </row>
    <row r="47" spans="1:6" ht="25.5" customHeight="1" x14ac:dyDescent="0.25">
      <c r="A47" s="49">
        <f t="shared" si="1"/>
        <v>45</v>
      </c>
      <c r="B47" s="209"/>
      <c r="C47" s="209"/>
      <c r="D47" s="210"/>
      <c r="E47" s="211"/>
      <c r="F47" s="98"/>
    </row>
    <row r="48" spans="1:6" ht="25.5" customHeight="1" x14ac:dyDescent="0.25">
      <c r="A48" s="49">
        <f t="shared" si="1"/>
        <v>46</v>
      </c>
      <c r="B48" s="209"/>
      <c r="C48" s="209"/>
      <c r="D48" s="210"/>
      <c r="E48" s="211"/>
      <c r="F48" s="98"/>
    </row>
    <row r="49" spans="1:6" ht="25.5" customHeight="1" x14ac:dyDescent="0.25">
      <c r="A49" s="49">
        <f t="shared" si="1"/>
        <v>47</v>
      </c>
      <c r="B49" s="209"/>
      <c r="C49" s="209"/>
      <c r="D49" s="210"/>
      <c r="E49" s="211"/>
      <c r="F49" s="98"/>
    </row>
    <row r="50" spans="1:6" ht="25.5" customHeight="1" x14ac:dyDescent="0.25">
      <c r="A50" s="49">
        <f t="shared" si="1"/>
        <v>48</v>
      </c>
      <c r="B50" s="209"/>
      <c r="C50" s="209"/>
      <c r="D50" s="210"/>
      <c r="E50" s="211"/>
      <c r="F50" s="98"/>
    </row>
    <row r="51" spans="1:6" ht="25.5" customHeight="1" x14ac:dyDescent="0.25">
      <c r="A51" s="49">
        <f t="shared" si="1"/>
        <v>49</v>
      </c>
      <c r="B51" s="209"/>
      <c r="C51" s="209"/>
      <c r="D51" s="210"/>
      <c r="E51" s="211"/>
      <c r="F51" s="98"/>
    </row>
    <row r="52" spans="1:6" ht="25.5" customHeight="1" x14ac:dyDescent="0.25">
      <c r="A52" s="49">
        <f t="shared" si="1"/>
        <v>50</v>
      </c>
      <c r="B52" s="209"/>
      <c r="C52" s="209"/>
      <c r="D52" s="210"/>
      <c r="E52" s="211"/>
      <c r="F52" s="98"/>
    </row>
    <row r="53" spans="1:6" ht="25.5" customHeight="1" x14ac:dyDescent="0.25">
      <c r="A53" s="49">
        <f t="shared" si="1"/>
        <v>51</v>
      </c>
      <c r="B53" s="209"/>
      <c r="C53" s="209"/>
      <c r="D53" s="210"/>
      <c r="E53" s="211"/>
      <c r="F53" s="98"/>
    </row>
    <row r="54" spans="1:6" ht="25.5" customHeight="1" x14ac:dyDescent="0.25">
      <c r="A54" s="49">
        <f t="shared" si="1"/>
        <v>52</v>
      </c>
      <c r="B54" s="209"/>
      <c r="C54" s="209"/>
      <c r="D54" s="210"/>
      <c r="E54" s="211"/>
      <c r="F54" s="98"/>
    </row>
    <row r="55" spans="1:6" ht="25.5" customHeight="1" x14ac:dyDescent="0.25">
      <c r="A55" s="49">
        <f t="shared" si="1"/>
        <v>53</v>
      </c>
      <c r="B55" s="209"/>
      <c r="C55" s="209"/>
      <c r="D55" s="210"/>
      <c r="E55" s="211"/>
      <c r="F55" s="98"/>
    </row>
    <row r="56" spans="1:6" ht="25.5" customHeight="1" x14ac:dyDescent="0.25">
      <c r="A56" s="49">
        <f t="shared" si="1"/>
        <v>54</v>
      </c>
      <c r="B56" s="209"/>
      <c r="C56" s="209"/>
      <c r="D56" s="210"/>
      <c r="E56" s="211"/>
      <c r="F56" s="98"/>
    </row>
    <row r="57" spans="1:6" ht="25.5" customHeight="1" x14ac:dyDescent="0.25">
      <c r="A57" s="49">
        <f t="shared" si="1"/>
        <v>55</v>
      </c>
      <c r="B57" s="209"/>
      <c r="C57" s="209"/>
      <c r="D57" s="210"/>
      <c r="E57" s="211"/>
      <c r="F57" s="98"/>
    </row>
    <row r="58" spans="1:6" ht="25.5" customHeight="1" x14ac:dyDescent="0.25">
      <c r="A58" s="49">
        <f t="shared" si="1"/>
        <v>56</v>
      </c>
      <c r="B58" s="209"/>
      <c r="C58" s="209"/>
      <c r="D58" s="210"/>
      <c r="E58" s="211"/>
      <c r="F58" s="98"/>
    </row>
    <row r="59" spans="1:6" ht="25.5" customHeight="1" x14ac:dyDescent="0.25">
      <c r="A59" s="49">
        <f t="shared" si="1"/>
        <v>57</v>
      </c>
      <c r="B59" s="209"/>
      <c r="C59" s="209"/>
      <c r="D59" s="210"/>
      <c r="E59" s="211"/>
      <c r="F59" s="98"/>
    </row>
    <row r="60" spans="1:6" ht="25.5" customHeight="1" x14ac:dyDescent="0.25">
      <c r="A60" s="49">
        <f t="shared" si="1"/>
        <v>58</v>
      </c>
      <c r="B60" s="209"/>
      <c r="C60" s="209"/>
      <c r="D60" s="210"/>
      <c r="E60" s="211"/>
      <c r="F60" s="98"/>
    </row>
    <row r="61" spans="1:6" ht="25.5" customHeight="1" x14ac:dyDescent="0.25">
      <c r="A61" s="49">
        <f t="shared" si="1"/>
        <v>59</v>
      </c>
      <c r="B61" s="209"/>
      <c r="C61" s="209"/>
      <c r="D61" s="210"/>
      <c r="E61" s="211"/>
      <c r="F61" s="98"/>
    </row>
    <row r="62" spans="1:6" ht="25.5" customHeight="1" x14ac:dyDescent="0.25">
      <c r="A62" s="49">
        <f t="shared" si="1"/>
        <v>60</v>
      </c>
      <c r="B62" s="209"/>
      <c r="C62" s="209"/>
      <c r="D62" s="210"/>
      <c r="E62" s="211"/>
      <c r="F62" s="98"/>
    </row>
    <row r="63" spans="1:6" ht="25.5" customHeight="1" x14ac:dyDescent="0.25">
      <c r="A63" s="49">
        <f t="shared" si="1"/>
        <v>61</v>
      </c>
      <c r="B63" s="209"/>
      <c r="C63" s="209"/>
      <c r="D63" s="210"/>
      <c r="E63" s="211"/>
      <c r="F63" s="98"/>
    </row>
    <row r="64" spans="1:6" ht="25.5" customHeight="1" x14ac:dyDescent="0.25">
      <c r="A64" s="49">
        <f t="shared" si="1"/>
        <v>62</v>
      </c>
      <c r="B64" s="209"/>
      <c r="C64" s="209"/>
      <c r="D64" s="210"/>
      <c r="E64" s="211"/>
      <c r="F64" s="98"/>
    </row>
    <row r="65" spans="1:6" ht="25.5" customHeight="1" x14ac:dyDescent="0.25">
      <c r="A65" s="49">
        <f t="shared" si="1"/>
        <v>63</v>
      </c>
      <c r="B65" s="209"/>
      <c r="C65" s="209"/>
      <c r="D65" s="210"/>
      <c r="E65" s="211"/>
      <c r="F65" s="98"/>
    </row>
    <row r="66" spans="1:6" ht="25.5" customHeight="1" x14ac:dyDescent="0.25">
      <c r="A66" s="49">
        <f t="shared" si="1"/>
        <v>64</v>
      </c>
      <c r="B66" s="209"/>
      <c r="C66" s="209"/>
      <c r="D66" s="210"/>
      <c r="E66" s="211"/>
      <c r="F66" s="98"/>
    </row>
    <row r="67" spans="1:6" ht="25.5" customHeight="1" x14ac:dyDescent="0.25">
      <c r="A67" s="49">
        <f t="shared" si="1"/>
        <v>65</v>
      </c>
      <c r="B67" s="209"/>
      <c r="C67" s="209"/>
      <c r="D67" s="210"/>
      <c r="E67" s="211"/>
      <c r="F67" s="98"/>
    </row>
    <row r="68" spans="1:6" ht="25.5" customHeight="1" x14ac:dyDescent="0.25">
      <c r="A68" s="49">
        <f t="shared" ref="A68:A99" si="2">1+A67</f>
        <v>66</v>
      </c>
      <c r="B68" s="209"/>
      <c r="C68" s="209"/>
      <c r="D68" s="210"/>
      <c r="E68" s="211"/>
      <c r="F68" s="98"/>
    </row>
    <row r="69" spans="1:6" ht="25.5" customHeight="1" x14ac:dyDescent="0.25">
      <c r="A69" s="49">
        <f t="shared" si="2"/>
        <v>67</v>
      </c>
      <c r="B69" s="209"/>
      <c r="C69" s="209"/>
      <c r="D69" s="210"/>
      <c r="E69" s="211"/>
      <c r="F69" s="98"/>
    </row>
    <row r="70" spans="1:6" ht="25.5" customHeight="1" x14ac:dyDescent="0.25">
      <c r="A70" s="49">
        <f t="shared" si="2"/>
        <v>68</v>
      </c>
      <c r="B70" s="209"/>
      <c r="C70" s="209"/>
      <c r="D70" s="210"/>
      <c r="E70" s="211"/>
      <c r="F70" s="98"/>
    </row>
    <row r="71" spans="1:6" ht="25.5" customHeight="1" x14ac:dyDescent="0.25">
      <c r="A71" s="49">
        <f t="shared" si="2"/>
        <v>69</v>
      </c>
      <c r="B71" s="209"/>
      <c r="C71" s="209"/>
      <c r="D71" s="210"/>
      <c r="E71" s="211"/>
      <c r="F71" s="98"/>
    </row>
    <row r="72" spans="1:6" ht="25.5" customHeight="1" x14ac:dyDescent="0.25">
      <c r="A72" s="49">
        <f t="shared" si="2"/>
        <v>70</v>
      </c>
      <c r="B72" s="209"/>
      <c r="C72" s="209"/>
      <c r="D72" s="210"/>
      <c r="E72" s="211"/>
      <c r="F72" s="98"/>
    </row>
    <row r="73" spans="1:6" ht="25.5" customHeight="1" x14ac:dyDescent="0.25">
      <c r="A73" s="49">
        <f t="shared" si="2"/>
        <v>71</v>
      </c>
      <c r="B73" s="209"/>
      <c r="C73" s="209"/>
      <c r="D73" s="210"/>
      <c r="E73" s="211"/>
      <c r="F73" s="98"/>
    </row>
    <row r="74" spans="1:6" ht="25.5" customHeight="1" x14ac:dyDescent="0.25">
      <c r="A74" s="49">
        <f t="shared" si="2"/>
        <v>72</v>
      </c>
      <c r="B74" s="209"/>
      <c r="C74" s="209"/>
      <c r="D74" s="210"/>
      <c r="E74" s="211"/>
      <c r="F74" s="98"/>
    </row>
    <row r="75" spans="1:6" ht="25.5" customHeight="1" x14ac:dyDescent="0.25">
      <c r="A75" s="49">
        <f t="shared" si="2"/>
        <v>73</v>
      </c>
      <c r="B75" s="209"/>
      <c r="C75" s="209"/>
      <c r="D75" s="210"/>
      <c r="E75" s="211"/>
      <c r="F75" s="98"/>
    </row>
    <row r="76" spans="1:6" ht="25.5" customHeight="1" x14ac:dyDescent="0.25">
      <c r="A76" s="49">
        <f t="shared" si="2"/>
        <v>74</v>
      </c>
      <c r="B76" s="209"/>
      <c r="C76" s="209"/>
      <c r="D76" s="210"/>
      <c r="E76" s="211"/>
      <c r="F76" s="98"/>
    </row>
    <row r="77" spans="1:6" ht="25.5" customHeight="1" x14ac:dyDescent="0.25">
      <c r="A77" s="49">
        <f t="shared" si="2"/>
        <v>75</v>
      </c>
      <c r="B77" s="209"/>
      <c r="C77" s="209"/>
      <c r="D77" s="210"/>
      <c r="E77" s="211"/>
      <c r="F77" s="98"/>
    </row>
    <row r="78" spans="1:6" ht="25.5" customHeight="1" x14ac:dyDescent="0.25">
      <c r="A78" s="49">
        <f t="shared" si="2"/>
        <v>76</v>
      </c>
      <c r="B78" s="209"/>
      <c r="C78" s="209"/>
      <c r="D78" s="210"/>
      <c r="E78" s="211"/>
      <c r="F78" s="98"/>
    </row>
    <row r="79" spans="1:6" ht="25.5" customHeight="1" x14ac:dyDescent="0.25">
      <c r="A79" s="49">
        <f t="shared" si="2"/>
        <v>77</v>
      </c>
      <c r="B79" s="209"/>
      <c r="C79" s="209"/>
      <c r="D79" s="210"/>
      <c r="E79" s="211"/>
      <c r="F79" s="98"/>
    </row>
    <row r="80" spans="1:6" ht="25.5" customHeight="1" x14ac:dyDescent="0.25">
      <c r="A80" s="49">
        <f t="shared" si="2"/>
        <v>78</v>
      </c>
      <c r="B80" s="209"/>
      <c r="C80" s="209"/>
      <c r="D80" s="210"/>
      <c r="E80" s="211"/>
      <c r="F80" s="98"/>
    </row>
    <row r="81" spans="1:6" ht="25.5" customHeight="1" x14ac:dyDescent="0.25">
      <c r="A81" s="49">
        <f t="shared" si="2"/>
        <v>79</v>
      </c>
      <c r="B81" s="209"/>
      <c r="C81" s="209"/>
      <c r="D81" s="210"/>
      <c r="E81" s="211"/>
      <c r="F81" s="98"/>
    </row>
    <row r="82" spans="1:6" ht="25.5" customHeight="1" x14ac:dyDescent="0.25">
      <c r="A82" s="49">
        <f t="shared" si="2"/>
        <v>80</v>
      </c>
      <c r="B82" s="209"/>
      <c r="C82" s="209"/>
      <c r="D82" s="210"/>
      <c r="E82" s="211"/>
      <c r="F82" s="98"/>
    </row>
    <row r="83" spans="1:6" ht="25.5" customHeight="1" x14ac:dyDescent="0.25">
      <c r="A83" s="49">
        <f t="shared" si="2"/>
        <v>81</v>
      </c>
      <c r="B83" s="209"/>
      <c r="C83" s="209"/>
      <c r="D83" s="210"/>
      <c r="E83" s="211"/>
      <c r="F83" s="98"/>
    </row>
    <row r="84" spans="1:6" ht="25.5" customHeight="1" x14ac:dyDescent="0.25">
      <c r="A84" s="49">
        <f t="shared" si="2"/>
        <v>82</v>
      </c>
      <c r="B84" s="209"/>
      <c r="C84" s="209"/>
      <c r="D84" s="210"/>
      <c r="E84" s="211"/>
      <c r="F84" s="98"/>
    </row>
    <row r="85" spans="1:6" ht="25.5" customHeight="1" x14ac:dyDescent="0.25">
      <c r="A85" s="49">
        <f t="shared" si="2"/>
        <v>83</v>
      </c>
      <c r="B85" s="209"/>
      <c r="C85" s="209"/>
      <c r="D85" s="210"/>
      <c r="E85" s="211"/>
      <c r="F85" s="98"/>
    </row>
    <row r="86" spans="1:6" ht="25.5" customHeight="1" x14ac:dyDescent="0.25">
      <c r="A86" s="49">
        <f t="shared" si="2"/>
        <v>84</v>
      </c>
      <c r="B86" s="209"/>
      <c r="C86" s="209"/>
      <c r="D86" s="210"/>
      <c r="E86" s="211"/>
      <c r="F86" s="98"/>
    </row>
    <row r="87" spans="1:6" ht="25.5" customHeight="1" x14ac:dyDescent="0.25">
      <c r="A87" s="49">
        <f t="shared" si="2"/>
        <v>85</v>
      </c>
      <c r="B87" s="209"/>
      <c r="C87" s="209"/>
      <c r="D87" s="210"/>
      <c r="E87" s="211"/>
      <c r="F87" s="98"/>
    </row>
    <row r="88" spans="1:6" ht="25.5" customHeight="1" x14ac:dyDescent="0.25">
      <c r="A88" s="49">
        <f t="shared" si="2"/>
        <v>86</v>
      </c>
      <c r="B88" s="209"/>
      <c r="C88" s="209"/>
      <c r="D88" s="210"/>
      <c r="E88" s="211"/>
      <c r="F88" s="98"/>
    </row>
    <row r="89" spans="1:6" ht="25.5" customHeight="1" x14ac:dyDescent="0.25">
      <c r="A89" s="49">
        <f t="shared" si="2"/>
        <v>87</v>
      </c>
      <c r="B89" s="209"/>
      <c r="C89" s="209"/>
      <c r="D89" s="210"/>
      <c r="E89" s="211"/>
      <c r="F89" s="98"/>
    </row>
    <row r="90" spans="1:6" ht="25.5" customHeight="1" x14ac:dyDescent="0.25">
      <c r="A90" s="49">
        <f t="shared" si="2"/>
        <v>88</v>
      </c>
      <c r="B90" s="209"/>
      <c r="C90" s="209"/>
      <c r="D90" s="210"/>
      <c r="E90" s="211"/>
      <c r="F90" s="98"/>
    </row>
    <row r="91" spans="1:6" ht="25.5" customHeight="1" x14ac:dyDescent="0.25">
      <c r="A91" s="49">
        <f t="shared" si="2"/>
        <v>89</v>
      </c>
      <c r="B91" s="209"/>
      <c r="C91" s="209"/>
      <c r="D91" s="210"/>
      <c r="E91" s="211"/>
      <c r="F91" s="98"/>
    </row>
    <row r="92" spans="1:6" ht="25.5" customHeight="1" x14ac:dyDescent="0.25">
      <c r="A92" s="49">
        <f t="shared" si="2"/>
        <v>90</v>
      </c>
      <c r="B92" s="209"/>
      <c r="C92" s="209"/>
      <c r="D92" s="210"/>
      <c r="E92" s="211"/>
      <c r="F92" s="98"/>
    </row>
    <row r="93" spans="1:6" ht="25.5" customHeight="1" x14ac:dyDescent="0.25">
      <c r="A93" s="49">
        <f t="shared" si="2"/>
        <v>91</v>
      </c>
      <c r="B93" s="209"/>
      <c r="C93" s="209"/>
      <c r="D93" s="210"/>
      <c r="E93" s="211"/>
      <c r="F93" s="98"/>
    </row>
    <row r="94" spans="1:6" ht="25.5" customHeight="1" x14ac:dyDescent="0.25">
      <c r="A94" s="49">
        <f t="shared" si="2"/>
        <v>92</v>
      </c>
      <c r="B94" s="209"/>
      <c r="C94" s="209"/>
      <c r="D94" s="210"/>
      <c r="E94" s="211"/>
      <c r="F94" s="98"/>
    </row>
    <row r="95" spans="1:6" ht="25.5" customHeight="1" x14ac:dyDescent="0.25">
      <c r="A95" s="49">
        <f t="shared" si="2"/>
        <v>93</v>
      </c>
      <c r="B95" s="209"/>
      <c r="C95" s="209"/>
      <c r="D95" s="210"/>
      <c r="E95" s="211"/>
      <c r="F95" s="98"/>
    </row>
    <row r="96" spans="1:6" ht="25.5" customHeight="1" x14ac:dyDescent="0.25">
      <c r="A96" s="49">
        <f t="shared" si="2"/>
        <v>94</v>
      </c>
      <c r="B96" s="209"/>
      <c r="C96" s="209"/>
      <c r="D96" s="210"/>
      <c r="E96" s="211"/>
      <c r="F96" s="98"/>
    </row>
    <row r="97" spans="1:6" ht="25.5" customHeight="1" x14ac:dyDescent="0.25">
      <c r="A97" s="49">
        <f t="shared" si="2"/>
        <v>95</v>
      </c>
      <c r="B97" s="209"/>
      <c r="C97" s="209"/>
      <c r="D97" s="210"/>
      <c r="E97" s="211"/>
      <c r="F97" s="98"/>
    </row>
    <row r="98" spans="1:6" ht="25.5" customHeight="1" x14ac:dyDescent="0.25">
      <c r="A98" s="49">
        <f t="shared" si="2"/>
        <v>96</v>
      </c>
      <c r="B98" s="209"/>
      <c r="C98" s="209"/>
      <c r="D98" s="210"/>
      <c r="E98" s="211"/>
      <c r="F98" s="98"/>
    </row>
    <row r="99" spans="1:6" ht="25.5" customHeight="1" x14ac:dyDescent="0.25">
      <c r="A99" s="49">
        <f t="shared" si="2"/>
        <v>97</v>
      </c>
      <c r="B99" s="209"/>
      <c r="C99" s="209"/>
      <c r="D99" s="210"/>
      <c r="E99" s="211"/>
      <c r="F99" s="98"/>
    </row>
    <row r="100" spans="1:6" ht="25.5" customHeight="1" x14ac:dyDescent="0.25">
      <c r="A100" s="49">
        <f t="shared" ref="A100:A110" si="3">1+A99</f>
        <v>98</v>
      </c>
      <c r="B100" s="209"/>
      <c r="C100" s="209"/>
      <c r="D100" s="210"/>
      <c r="E100" s="211"/>
      <c r="F100" s="98"/>
    </row>
    <row r="101" spans="1:6" ht="25.5" customHeight="1" x14ac:dyDescent="0.25">
      <c r="A101" s="49">
        <f t="shared" si="3"/>
        <v>99</v>
      </c>
      <c r="B101" s="209"/>
      <c r="C101" s="209"/>
      <c r="D101" s="210"/>
      <c r="E101" s="211"/>
      <c r="F101" s="98"/>
    </row>
    <row r="102" spans="1:6" ht="25.5" customHeight="1" x14ac:dyDescent="0.25">
      <c r="A102" s="49">
        <f t="shared" si="3"/>
        <v>100</v>
      </c>
      <c r="B102" s="209"/>
      <c r="C102" s="209"/>
      <c r="D102" s="210"/>
      <c r="E102" s="211"/>
      <c r="F102" s="98"/>
    </row>
    <row r="103" spans="1:6" ht="25.5" customHeight="1" x14ac:dyDescent="0.25">
      <c r="A103" s="49">
        <f t="shared" si="3"/>
        <v>101</v>
      </c>
      <c r="B103" s="209"/>
      <c r="C103" s="209"/>
      <c r="D103" s="210"/>
      <c r="E103" s="211"/>
      <c r="F103" s="98"/>
    </row>
    <row r="104" spans="1:6" ht="25.5" customHeight="1" x14ac:dyDescent="0.25">
      <c r="A104" s="49">
        <f t="shared" si="3"/>
        <v>102</v>
      </c>
      <c r="B104" s="209"/>
      <c r="C104" s="209"/>
      <c r="D104" s="210"/>
      <c r="E104" s="211"/>
      <c r="F104" s="98"/>
    </row>
    <row r="105" spans="1:6" ht="25.5" customHeight="1" x14ac:dyDescent="0.25">
      <c r="A105" s="49">
        <f t="shared" si="3"/>
        <v>103</v>
      </c>
      <c r="B105" s="209"/>
      <c r="C105" s="209"/>
      <c r="D105" s="210"/>
      <c r="E105" s="211"/>
      <c r="F105" s="98"/>
    </row>
    <row r="106" spans="1:6" ht="25.5" customHeight="1" x14ac:dyDescent="0.25">
      <c r="A106" s="49">
        <f t="shared" si="3"/>
        <v>104</v>
      </c>
      <c r="B106" s="209"/>
      <c r="C106" s="209"/>
      <c r="D106" s="210"/>
      <c r="E106" s="211"/>
      <c r="F106" s="98"/>
    </row>
    <row r="107" spans="1:6" ht="25.5" customHeight="1" x14ac:dyDescent="0.25">
      <c r="A107" s="49">
        <f t="shared" si="3"/>
        <v>105</v>
      </c>
      <c r="B107" s="209"/>
      <c r="C107" s="209"/>
      <c r="D107" s="210"/>
      <c r="E107" s="211"/>
      <c r="F107" s="98"/>
    </row>
    <row r="108" spans="1:6" ht="25.5" customHeight="1" x14ac:dyDescent="0.25">
      <c r="A108" s="49">
        <f t="shared" si="3"/>
        <v>106</v>
      </c>
      <c r="B108" s="209"/>
      <c r="C108" s="209"/>
      <c r="D108" s="210"/>
      <c r="E108" s="211"/>
      <c r="F108" s="98"/>
    </row>
    <row r="109" spans="1:6" ht="25.5" customHeight="1" x14ac:dyDescent="0.25">
      <c r="A109" s="49">
        <f t="shared" si="3"/>
        <v>107</v>
      </c>
      <c r="B109" s="209"/>
      <c r="C109" s="209"/>
      <c r="D109" s="210"/>
      <c r="E109" s="211"/>
      <c r="F109" s="98"/>
    </row>
    <row r="110" spans="1:6" ht="25.5" customHeight="1" x14ac:dyDescent="0.25">
      <c r="A110" s="49">
        <f t="shared" si="3"/>
        <v>108</v>
      </c>
      <c r="B110" s="209"/>
      <c r="C110" s="209"/>
      <c r="D110" s="210"/>
      <c r="E110" s="211"/>
      <c r="F110" s="98"/>
    </row>
    <row r="111" spans="1:6" x14ac:dyDescent="0.25">
      <c r="E111" s="155"/>
    </row>
  </sheetData>
  <sheetProtection algorithmName="SHA-512" hashValue="8fjkX4Atz216f7DC8DS4BGDAkL5OD7JvCQrhkPqJsVR6xjCRRXPkAd8myN1eVpLJ1kgqt1C5H5XavDCAJNYkKQ==" saltValue="M76fppB8WfhWQjlVD0rWuw==" spinCount="100000" sheet="1" objects="1" scenarios="1"/>
  <mergeCells count="1">
    <mergeCell ref="A1:E1"/>
  </mergeCells>
  <pageMargins left="0.41" right="0.26" top="0.8" bottom="0.5" header="0.56000000000000005" footer="0.5"/>
  <pageSetup fitToHeight="0" orientation="portrait" r:id="rId1"/>
  <headerFooter alignWithMargins="0">
    <oddFooter>&amp;L AWFC-UMW Workbook R-10/31/16&amp;C&amp;A&amp;RPage  26-10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0"/>
  <sheetViews>
    <sheetView workbookViewId="0">
      <selection activeCell="A80" sqref="A80:I80"/>
    </sheetView>
  </sheetViews>
  <sheetFormatPr defaultColWidth="9" defaultRowHeight="15" x14ac:dyDescent="0.25"/>
  <cols>
    <col min="1" max="1" width="25.09765625" style="41" customWidth="1"/>
    <col min="2" max="3" width="13.69921875" style="41" customWidth="1"/>
    <col min="4" max="4" width="9" style="41"/>
    <col min="5" max="5" width="14.19921875" style="37" customWidth="1"/>
    <col min="6" max="16384" width="9" style="37"/>
  </cols>
  <sheetData>
    <row r="1" spans="1:6" s="38" customFormat="1" ht="31.8" thickBot="1" x14ac:dyDescent="0.3">
      <c r="A1" s="48" t="s">
        <v>129</v>
      </c>
      <c r="B1" s="47" t="s">
        <v>128</v>
      </c>
      <c r="C1" s="47" t="s">
        <v>127</v>
      </c>
      <c r="D1" s="46" t="s">
        <v>126</v>
      </c>
      <c r="E1" s="45"/>
      <c r="F1" s="45" t="s">
        <v>125</v>
      </c>
    </row>
    <row r="2" spans="1:6" ht="24" customHeight="1" x14ac:dyDescent="0.25">
      <c r="A2" s="212"/>
      <c r="B2" s="213"/>
      <c r="C2" s="214"/>
      <c r="D2" s="44">
        <f>IF(B2=0,0,C2/B2)</f>
        <v>0</v>
      </c>
      <c r="F2" s="37" t="s">
        <v>124</v>
      </c>
    </row>
    <row r="3" spans="1:6" ht="24" customHeight="1" x14ac:dyDescent="0.25">
      <c r="A3" s="212"/>
      <c r="B3" s="213"/>
      <c r="C3" s="214"/>
      <c r="D3" s="44">
        <f>IF(B3=0,0,C3/B3)</f>
        <v>0</v>
      </c>
      <c r="F3" s="37" t="s">
        <v>123</v>
      </c>
    </row>
    <row r="4" spans="1:6" ht="24" customHeight="1" x14ac:dyDescent="0.25">
      <c r="A4" s="212"/>
      <c r="B4" s="213"/>
      <c r="C4" s="214"/>
      <c r="D4" s="44">
        <f t="shared" ref="D4:D22" si="0">IF(B4=0,0,C4/B4)</f>
        <v>0</v>
      </c>
      <c r="F4" s="37" t="s">
        <v>122</v>
      </c>
    </row>
    <row r="5" spans="1:6" ht="24" customHeight="1" x14ac:dyDescent="0.25">
      <c r="A5" s="212"/>
      <c r="B5" s="213"/>
      <c r="C5" s="214"/>
      <c r="D5" s="44">
        <f t="shared" si="0"/>
        <v>0</v>
      </c>
      <c r="F5" s="51" t="s">
        <v>121</v>
      </c>
    </row>
    <row r="6" spans="1:6" ht="24" customHeight="1" x14ac:dyDescent="0.25">
      <c r="A6" s="212"/>
      <c r="B6" s="213"/>
      <c r="C6" s="214"/>
      <c r="D6" s="44">
        <f t="shared" si="0"/>
        <v>0</v>
      </c>
    </row>
    <row r="7" spans="1:6" ht="24" customHeight="1" x14ac:dyDescent="0.25">
      <c r="A7" s="212"/>
      <c r="B7" s="213"/>
      <c r="C7" s="214"/>
      <c r="D7" s="44">
        <f t="shared" si="0"/>
        <v>0</v>
      </c>
    </row>
    <row r="8" spans="1:6" ht="24" customHeight="1" x14ac:dyDescent="0.25">
      <c r="A8" s="212"/>
      <c r="B8" s="213"/>
      <c r="C8" s="214"/>
      <c r="D8" s="44">
        <f t="shared" si="0"/>
        <v>0</v>
      </c>
    </row>
    <row r="9" spans="1:6" ht="24" customHeight="1" x14ac:dyDescent="0.25">
      <c r="A9" s="212"/>
      <c r="B9" s="213"/>
      <c r="C9" s="214"/>
      <c r="D9" s="44">
        <f t="shared" si="0"/>
        <v>0</v>
      </c>
    </row>
    <row r="10" spans="1:6" ht="24" customHeight="1" x14ac:dyDescent="0.25">
      <c r="A10" s="212"/>
      <c r="B10" s="213"/>
      <c r="C10" s="214"/>
      <c r="D10" s="44">
        <f t="shared" si="0"/>
        <v>0</v>
      </c>
    </row>
    <row r="11" spans="1:6" ht="24" customHeight="1" x14ac:dyDescent="0.25">
      <c r="A11" s="212"/>
      <c r="B11" s="213"/>
      <c r="C11" s="214"/>
      <c r="D11" s="44">
        <f t="shared" si="0"/>
        <v>0</v>
      </c>
    </row>
    <row r="12" spans="1:6" ht="24" customHeight="1" x14ac:dyDescent="0.25">
      <c r="A12" s="212"/>
      <c r="B12" s="213"/>
      <c r="C12" s="214"/>
      <c r="D12" s="44">
        <f t="shared" si="0"/>
        <v>0</v>
      </c>
    </row>
    <row r="13" spans="1:6" ht="24" customHeight="1" x14ac:dyDescent="0.25">
      <c r="A13" s="212"/>
      <c r="B13" s="213"/>
      <c r="C13" s="214"/>
      <c r="D13" s="44">
        <f t="shared" si="0"/>
        <v>0</v>
      </c>
    </row>
    <row r="14" spans="1:6" ht="24" customHeight="1" x14ac:dyDescent="0.25">
      <c r="A14" s="212"/>
      <c r="B14" s="213"/>
      <c r="C14" s="214"/>
      <c r="D14" s="44">
        <f t="shared" si="0"/>
        <v>0</v>
      </c>
    </row>
    <row r="15" spans="1:6" ht="24" customHeight="1" x14ac:dyDescent="0.25">
      <c r="A15" s="215"/>
      <c r="B15" s="213"/>
      <c r="C15" s="214"/>
      <c r="D15" s="44">
        <f t="shared" si="0"/>
        <v>0</v>
      </c>
    </row>
    <row r="16" spans="1:6" ht="24" customHeight="1" x14ac:dyDescent="0.25">
      <c r="A16" s="212"/>
      <c r="B16" s="213"/>
      <c r="C16" s="214"/>
      <c r="D16" s="44">
        <f t="shared" si="0"/>
        <v>0</v>
      </c>
    </row>
    <row r="17" spans="1:5" ht="24" customHeight="1" x14ac:dyDescent="0.25">
      <c r="A17" s="212"/>
      <c r="B17" s="213"/>
      <c r="C17" s="214"/>
      <c r="D17" s="44">
        <f t="shared" si="0"/>
        <v>0</v>
      </c>
    </row>
    <row r="18" spans="1:5" ht="24" customHeight="1" x14ac:dyDescent="0.25">
      <c r="A18" s="212"/>
      <c r="B18" s="213"/>
      <c r="C18" s="214"/>
      <c r="D18" s="44">
        <f t="shared" si="0"/>
        <v>0</v>
      </c>
    </row>
    <row r="19" spans="1:5" ht="24" customHeight="1" x14ac:dyDescent="0.25">
      <c r="A19" s="212"/>
      <c r="B19" s="213"/>
      <c r="C19" s="214"/>
      <c r="D19" s="44">
        <f t="shared" si="0"/>
        <v>0</v>
      </c>
    </row>
    <row r="20" spans="1:5" ht="24" customHeight="1" x14ac:dyDescent="0.25">
      <c r="A20" s="212"/>
      <c r="B20" s="213"/>
      <c r="C20" s="214"/>
      <c r="D20" s="44">
        <f t="shared" si="0"/>
        <v>0</v>
      </c>
    </row>
    <row r="21" spans="1:5" ht="24" customHeight="1" x14ac:dyDescent="0.25">
      <c r="A21" s="212"/>
      <c r="B21" s="213"/>
      <c r="C21" s="214"/>
      <c r="D21" s="44">
        <f t="shared" si="0"/>
        <v>0</v>
      </c>
    </row>
    <row r="22" spans="1:5" ht="24" customHeight="1" thickBot="1" x14ac:dyDescent="0.3">
      <c r="A22" s="216"/>
      <c r="B22" s="217"/>
      <c r="C22" s="218"/>
      <c r="D22" s="44">
        <f t="shared" si="0"/>
        <v>0</v>
      </c>
    </row>
    <row r="23" spans="1:5" ht="16.2" thickBot="1" x14ac:dyDescent="0.35">
      <c r="A23" s="43" t="s">
        <v>2</v>
      </c>
      <c r="B23" s="42">
        <f>SUM(B2:B22)</f>
        <v>0</v>
      </c>
      <c r="C23" s="42">
        <f>SUM(C2:C22)</f>
        <v>0</v>
      </c>
      <c r="D23" s="125">
        <f>IF(B23=0,0,C23/B23)</f>
        <v>0</v>
      </c>
    </row>
    <row r="24" spans="1:5" ht="24.75" customHeight="1" x14ac:dyDescent="0.25">
      <c r="A24" s="635"/>
      <c r="B24" s="636"/>
      <c r="C24" s="636"/>
      <c r="D24" s="637"/>
      <c r="E24" s="37" t="s">
        <v>120</v>
      </c>
    </row>
    <row r="25" spans="1:5" ht="15.6" x14ac:dyDescent="0.3">
      <c r="A25" s="638"/>
      <c r="B25" s="638"/>
      <c r="C25" s="638"/>
      <c r="D25" s="638"/>
      <c r="E25" s="37" t="s">
        <v>119</v>
      </c>
    </row>
    <row r="26" spans="1:5" x14ac:dyDescent="0.25">
      <c r="A26" s="45" t="s">
        <v>125</v>
      </c>
    </row>
    <row r="27" spans="1:5" x14ac:dyDescent="0.25">
      <c r="A27" s="37" t="s">
        <v>124</v>
      </c>
    </row>
    <row r="28" spans="1:5" x14ac:dyDescent="0.25">
      <c r="A28" s="37" t="s">
        <v>123</v>
      </c>
    </row>
    <row r="29" spans="1:5" x14ac:dyDescent="0.25">
      <c r="A29" s="37" t="s">
        <v>122</v>
      </c>
    </row>
    <row r="30" spans="1:5" x14ac:dyDescent="0.25">
      <c r="A30" s="51" t="s">
        <v>121</v>
      </c>
    </row>
  </sheetData>
  <sheetProtection algorithmName="SHA-512" hashValue="IBeAWqOLn/IsRNc9TPTHGtRpvHXXirMX2dSpphHEPTHLeslJx3f6dR6Rst6D6n4E33LMcdP9MBE+dsB2fKHWGg==" saltValue="SYQUsr9NAAiCgmoiUVtHRw==" spinCount="100000" sheet="1" objects="1" scenarios="1"/>
  <mergeCells count="2">
    <mergeCell ref="A24:D24"/>
    <mergeCell ref="A25:D25"/>
  </mergeCells>
  <printOptions horizontalCentered="1" verticalCentered="1"/>
  <pageMargins left="0.7" right="0.7" top="0.75" bottom="0.75" header="0.3" footer="0.3"/>
  <pageSetup orientation="portrait" r:id="rId1"/>
  <headerFooter>
    <oddFooter>&amp;LAWFC-UMW Workbook R-10/31/16&amp;C&amp;A&amp;RPage  26-11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26"/>
  <sheetViews>
    <sheetView workbookViewId="0">
      <selection activeCell="A80" sqref="A80:I80"/>
    </sheetView>
  </sheetViews>
  <sheetFormatPr defaultColWidth="9" defaultRowHeight="13.8" x14ac:dyDescent="0.25"/>
  <cols>
    <col min="1" max="1" width="24.3984375" style="9" customWidth="1"/>
    <col min="2" max="2" width="31.5" style="9" customWidth="1"/>
    <col min="3" max="3" width="16.19921875" style="9" customWidth="1"/>
    <col min="4" max="16384" width="9" style="8"/>
  </cols>
  <sheetData>
    <row r="1" spans="1:3" ht="14.4" thickBot="1" x14ac:dyDescent="0.3">
      <c r="A1" s="639" t="s">
        <v>180</v>
      </c>
      <c r="B1" s="640"/>
      <c r="C1" s="640"/>
    </row>
    <row r="2" spans="1:3" ht="47.4" customHeight="1" thickBot="1" x14ac:dyDescent="0.3">
      <c r="A2" s="75" t="s">
        <v>100</v>
      </c>
      <c r="B2" s="647"/>
      <c r="C2" s="648"/>
    </row>
    <row r="3" spans="1:3" ht="47.4" customHeight="1" thickBot="1" x14ac:dyDescent="0.3">
      <c r="A3" s="75" t="s">
        <v>81</v>
      </c>
      <c r="B3" s="647"/>
      <c r="C3" s="648"/>
    </row>
    <row r="4" spans="1:3" s="72" customFormat="1" ht="15.6" x14ac:dyDescent="0.3">
      <c r="A4" s="71" t="s">
        <v>43</v>
      </c>
      <c r="B4" s="73" t="s">
        <v>84</v>
      </c>
      <c r="C4" s="74" t="s">
        <v>137</v>
      </c>
    </row>
    <row r="5" spans="1:3" ht="26.25" customHeight="1" x14ac:dyDescent="0.25">
      <c r="A5" s="219"/>
      <c r="B5" s="219"/>
      <c r="C5" s="220"/>
    </row>
    <row r="6" spans="1:3" ht="26.25" customHeight="1" x14ac:dyDescent="0.25">
      <c r="A6" s="219"/>
      <c r="B6" s="219"/>
      <c r="C6" s="220"/>
    </row>
    <row r="7" spans="1:3" ht="26.25" customHeight="1" x14ac:dyDescent="0.25">
      <c r="A7" s="219"/>
      <c r="B7" s="219"/>
      <c r="C7" s="220"/>
    </row>
    <row r="8" spans="1:3" ht="26.25" customHeight="1" x14ac:dyDescent="0.25">
      <c r="A8" s="219"/>
      <c r="B8" s="219"/>
      <c r="C8" s="220"/>
    </row>
    <row r="9" spans="1:3" ht="26.25" customHeight="1" x14ac:dyDescent="0.25">
      <c r="A9" s="219"/>
      <c r="B9" s="219"/>
      <c r="C9" s="220"/>
    </row>
    <row r="10" spans="1:3" ht="26.25" customHeight="1" x14ac:dyDescent="0.25">
      <c r="A10" s="221"/>
      <c r="B10" s="221"/>
      <c r="C10" s="220"/>
    </row>
    <row r="11" spans="1:3" ht="26.25" customHeight="1" x14ac:dyDescent="0.25">
      <c r="A11" s="221"/>
      <c r="B11" s="221"/>
      <c r="C11" s="220"/>
    </row>
    <row r="12" spans="1:3" ht="26.25" customHeight="1" x14ac:dyDescent="0.25">
      <c r="A12" s="221"/>
      <c r="B12" s="221"/>
      <c r="C12" s="220"/>
    </row>
    <row r="13" spans="1:3" ht="26.25" customHeight="1" x14ac:dyDescent="0.25">
      <c r="A13" s="221"/>
      <c r="B13" s="221"/>
      <c r="C13" s="220"/>
    </row>
    <row r="14" spans="1:3" ht="26.25" customHeight="1" x14ac:dyDescent="0.25">
      <c r="A14" s="221"/>
      <c r="B14" s="221"/>
      <c r="C14" s="220"/>
    </row>
    <row r="15" spans="1:3" ht="26.25" customHeight="1" x14ac:dyDescent="0.25">
      <c r="A15" s="221"/>
      <c r="B15" s="221"/>
      <c r="C15" s="220"/>
    </row>
    <row r="16" spans="1:3" ht="26.25" customHeight="1" x14ac:dyDescent="0.25">
      <c r="A16" s="221"/>
      <c r="B16" s="221"/>
      <c r="C16" s="220"/>
    </row>
    <row r="17" spans="1:3" ht="26.25" customHeight="1" x14ac:dyDescent="0.25">
      <c r="A17" s="221"/>
      <c r="B17" s="221"/>
      <c r="C17" s="220"/>
    </row>
    <row r="18" spans="1:3" ht="26.25" customHeight="1" x14ac:dyDescent="0.25">
      <c r="A18" s="221"/>
      <c r="B18" s="221"/>
      <c r="C18" s="220"/>
    </row>
    <row r="19" spans="1:3" ht="26.25" customHeight="1" x14ac:dyDescent="0.25">
      <c r="A19" s="221"/>
      <c r="B19" s="221"/>
      <c r="C19" s="220"/>
    </row>
    <row r="20" spans="1:3" ht="26.25" customHeight="1" x14ac:dyDescent="0.25">
      <c r="A20" s="221"/>
      <c r="B20" s="221"/>
      <c r="C20" s="220"/>
    </row>
    <row r="21" spans="1:3" ht="26.25" customHeight="1" x14ac:dyDescent="0.25">
      <c r="A21" s="221"/>
      <c r="B21" s="221"/>
      <c r="C21" s="220"/>
    </row>
    <row r="22" spans="1:3" ht="26.25" customHeight="1" x14ac:dyDescent="0.25">
      <c r="A22" s="221"/>
      <c r="B22" s="221"/>
      <c r="C22" s="220"/>
    </row>
    <row r="23" spans="1:3" ht="15.6" x14ac:dyDescent="0.25">
      <c r="A23" s="649" t="s">
        <v>179</v>
      </c>
      <c r="B23" s="650"/>
      <c r="C23" s="222"/>
    </row>
    <row r="25" spans="1:3" x14ac:dyDescent="0.25">
      <c r="A25" s="641" t="s">
        <v>181</v>
      </c>
      <c r="B25" s="642"/>
      <c r="C25" s="643"/>
    </row>
    <row r="26" spans="1:3" ht="36.75" customHeight="1" x14ac:dyDescent="0.25">
      <c r="A26" s="644" t="s">
        <v>182</v>
      </c>
      <c r="B26" s="645"/>
      <c r="C26" s="646"/>
    </row>
  </sheetData>
  <sheetProtection algorithmName="SHA-512" hashValue="MKRaZr+I086J5MfO5iZsaPgqqjCWczs6jlQYcrQzq+zLzqiisOKL8oVaYMZpmMQ3frV3ZeV57QiXCt1ffOE7yg==" saltValue="jZCKu57FokdDvSViEkTt4A==" spinCount="100000" sheet="1" objects="1" scenarios="1"/>
  <mergeCells count="6">
    <mergeCell ref="A1:C1"/>
    <mergeCell ref="A25:C25"/>
    <mergeCell ref="A26:C26"/>
    <mergeCell ref="B2:C2"/>
    <mergeCell ref="B3:C3"/>
    <mergeCell ref="A23:B23"/>
  </mergeCells>
  <pageMargins left="1.2" right="0.45" top="0.59" bottom="0.8" header="0.3" footer="0.5"/>
  <pageSetup fitToHeight="0" orientation="portrait" r:id="rId1"/>
  <headerFooter>
    <oddFooter>&amp;L&amp;10 AWFC-UMW Workbook R-10/31/16&amp;C&amp;K06-017&amp;A&amp;RPage  26-13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18-15 Talent Bank</vt:lpstr>
      <vt:lpstr>26-1 Officer listing</vt:lpstr>
      <vt:lpstr>26-2 Nominations Form</vt:lpstr>
      <vt:lpstr>26-3 Acceptance Letter</vt:lpstr>
      <vt:lpstr>26-4 Script for Voting</vt:lpstr>
      <vt:lpstr>26-8 Expense Form DISTRICT</vt:lpstr>
      <vt:lpstr>26-10 Registration List</vt:lpstr>
      <vt:lpstr>26-11 Event Summary Register</vt:lpstr>
      <vt:lpstr>26-13 DECEASED MEMBERS </vt:lpstr>
      <vt:lpstr>26-14 DISTRICT CPR</vt:lpstr>
      <vt:lpstr>26-15 Summary</vt:lpstr>
      <vt:lpstr>26-17 Bank Ltr</vt:lpstr>
      <vt:lpstr>18-16 Scholarship</vt:lpstr>
      <vt:lpstr>'18-15 Talent Bank'!Print_Area</vt:lpstr>
      <vt:lpstr>'18-16 Scholarship'!Print_Area</vt:lpstr>
      <vt:lpstr>'26-1 Officer listing'!Print_Area</vt:lpstr>
      <vt:lpstr>'26-10 Registration List'!Print_Area</vt:lpstr>
      <vt:lpstr>'26-11 Event Summary Register'!Print_Area</vt:lpstr>
      <vt:lpstr>'26-13 DECEASED MEMBERS '!Print_Area</vt:lpstr>
      <vt:lpstr>'26-14 DISTRICT CPR'!Print_Area</vt:lpstr>
      <vt:lpstr>'26-15 Summary'!Print_Area</vt:lpstr>
      <vt:lpstr>'26-17 Bank Ltr'!Print_Area</vt:lpstr>
      <vt:lpstr>'26-2 Nominations Form'!Print_Area</vt:lpstr>
      <vt:lpstr>'26-3 Acceptance Letter'!Print_Area</vt:lpstr>
      <vt:lpstr>'26-4 Script for Voting'!Print_Area</vt:lpstr>
      <vt:lpstr>'26-8 Expense Form DISTRICT'!Print_Area</vt:lpstr>
      <vt:lpstr>'26-10 Registration List'!Print_Titles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dc:creator>
  <cp:lastModifiedBy>JeanRCreswell</cp:lastModifiedBy>
  <cp:lastPrinted>2020-10-12T15:28:34Z</cp:lastPrinted>
  <dcterms:created xsi:type="dcterms:W3CDTF">2013-01-06T23:26:41Z</dcterms:created>
  <dcterms:modified xsi:type="dcterms:W3CDTF">2020-10-12T15:28:45Z</dcterms:modified>
</cp:coreProperties>
</file>